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4\OS 2024\PORTAL TRANSPARÊNCIA\2023\Planilha Excel DEZ-23\"/>
    </mc:Choice>
  </mc:AlternateContent>
  <xr:revisionPtr revIDLastSave="0" documentId="13_ncr:1_{5003E7B8-0ADF-4159-81C6-89E731C762DF}" xr6:coauthVersionLast="47" xr6:coauthVersionMax="47" xr10:uidLastSave="{00000000-0000-0000-0000-000000000000}"/>
  <bookViews>
    <workbookView xWindow="-25320" yWindow="285" windowWidth="25440" windowHeight="15270" xr2:uid="{749FAA01-36E9-4276-AE7A-0B1212E79D31}"/>
  </bookViews>
  <sheets>
    <sheet name="CRER" sheetId="1" r:id="rId1"/>
  </sheets>
  <externalReferences>
    <externalReference r:id="rId2"/>
  </externalReferences>
  <definedNames>
    <definedName name="_xlnm._FilterDatabase" localSheetId="0" hidden="1">CRER!$A$58:$K$101</definedName>
    <definedName name="_xlnm.Print_Area" localSheetId="0">CRER!$A$1:$V$110</definedName>
    <definedName name="_xlnm.Print_Titles" localSheetId="0">CRER!$57:$58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U46" i="1"/>
  <c r="T46" i="1"/>
  <c r="S46" i="1"/>
  <c r="R46" i="1"/>
  <c r="Q46" i="1"/>
  <c r="P46" i="1"/>
  <c r="O46" i="1"/>
  <c r="N46" i="1"/>
  <c r="M46" i="1"/>
  <c r="L46" i="1"/>
  <c r="J46" i="1"/>
  <c r="I46" i="1"/>
  <c r="H46" i="1"/>
  <c r="G46" i="1"/>
  <c r="F46" i="1"/>
  <c r="E46" i="1"/>
  <c r="D46" i="1"/>
  <c r="C46" i="1"/>
  <c r="B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K33" i="1"/>
  <c r="V32" i="1"/>
  <c r="K32" i="1"/>
  <c r="V31" i="1"/>
  <c r="K31" i="1"/>
  <c r="V30" i="1"/>
  <c r="K30" i="1"/>
  <c r="V29" i="1"/>
  <c r="K29" i="1"/>
  <c r="V28" i="1"/>
  <c r="K28" i="1"/>
  <c r="V27" i="1"/>
  <c r="V26" i="1"/>
  <c r="V25" i="1"/>
  <c r="V24" i="1"/>
  <c r="V23" i="1"/>
  <c r="K23" i="1"/>
  <c r="V22" i="1"/>
  <c r="V46" i="1" s="1"/>
  <c r="K22" i="1"/>
</calcChain>
</file>

<file path=xl/sharedStrings.xml><?xml version="1.0" encoding="utf-8"?>
<sst xmlns="http://schemas.openxmlformats.org/spreadsheetml/2006/main" count="210" uniqueCount="79">
  <si>
    <t>Relatório Resumido da Execução Orçamentária e Financeira por Contrato de Gestão</t>
  </si>
  <si>
    <t>Mês/Ano: Dezembro/2023</t>
  </si>
  <si>
    <t>Órgão Contratante: SECRETARIA DE ESTADO DA SAÚDE – SES/GO.</t>
  </si>
  <si>
    <t>CNPJ: 02.529.964/0001-57</t>
  </si>
  <si>
    <t>Organização Social Contratada : ASSOCIAÇÃO DE GESTÃO, INOVAÇÃO E RESULTADOS EM SAÚDE - AGIR</t>
  </si>
  <si>
    <t>CNPJ: 05.029.600,0001-04</t>
  </si>
  <si>
    <t>Unidade Gerida: CENTRO ESTADUALDE REABILITAÇÃO E READAPTAÇÃO Dr.HENRIQUE SANTILLO - CRER</t>
  </si>
  <si>
    <t>Contrato de Gestão nº: 123/2011 - SES  - 12º Termo Aditivo, 13º Termo Aditivo</t>
  </si>
  <si>
    <t>Vigência do Contrato de Gestão - Início 28/06/2011 Término 27/06/2012  / Termo Aditivo: 12º Início 28/03/2022 Término 27/03/2023 e Termo Aditivo: 13º Início 28/03/2023 Término 27/03/2024</t>
  </si>
  <si>
    <t>Previsão de Repasse Mensal do Contrato de Gestão/ADITIVO - Custeio :  R$ 16.731.070,34 Processo nº: 200900010015421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</si>
  <si>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</si>
  <si>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</si>
  <si>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</si>
  <si>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</si>
  <si>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</si>
  <si>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</si>
  <si>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</si>
  <si>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</si>
  <si>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</si>
  <si>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</si>
  <si>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</si>
  <si>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</si>
  <si>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</si>
  <si>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</si>
  <si>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</si>
  <si>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</si>
  <si>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</si>
  <si>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</si>
  <si>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</si>
  <si>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</si>
  <si>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jan.-23</t>
  </si>
  <si>
    <t>fev.-23</t>
  </si>
  <si>
    <t>mar.-23</t>
  </si>
  <si>
    <t>abr.-23</t>
  </si>
  <si>
    <t>mai.-23</t>
  </si>
  <si>
    <t>jun.-23</t>
  </si>
  <si>
    <t>jul.-23</t>
  </si>
  <si>
    <t>ago.-23</t>
  </si>
  <si>
    <t>set.-23</t>
  </si>
  <si>
    <t>out.-23</t>
  </si>
  <si>
    <t>nov.-23</t>
  </si>
  <si>
    <t>dez.-23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</si>
  <si>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</si>
  <si>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</si>
  <si>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</si>
  <si>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</si>
  <si>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</si>
  <si>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</si>
  <si>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</si>
  <si>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</si>
  <si>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</si>
  <si>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</si>
  <si>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</si>
  <si>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Repasse (mês/ano)</t>
  </si>
  <si>
    <t>Período da Execução da Glosa (mês/ano)</t>
  </si>
  <si>
    <t>Área Responsável</t>
  </si>
  <si>
    <t>Glosa - Servidores cedidos.</t>
  </si>
  <si>
    <t>3.1.90.11.10</t>
  </si>
  <si>
    <t>SES/GMAE-14421 E SES/SUPECC-03082.</t>
  </si>
  <si>
    <t>*Glosa - Servidores cedidos.</t>
  </si>
  <si>
    <t>Glosa -Residentes (Programa de Residência Médica).</t>
  </si>
  <si>
    <t xml:space="preserve">Glosa -Compensação de Residência Médica - ( Programa de Residência Médic, lançado na planilha de repasse mensal JULHO/23.) </t>
  </si>
  <si>
    <t>Glosa- Concessionárias (faturas da energia).</t>
  </si>
  <si>
    <t>3.3.90.39.04</t>
  </si>
  <si>
    <t>*Glosa- Concessionárias (faturas da energia).</t>
  </si>
  <si>
    <t>Glosa - Não cumprimento de Metas Contratuais.</t>
  </si>
  <si>
    <t>28 de março a 27 de setembro de 2022</t>
  </si>
  <si>
    <t>SES/COMACG-20549 E SES/SUPECC-03082.</t>
  </si>
  <si>
    <t>28 de setembro de 2022 a 27 de março de 2023</t>
  </si>
  <si>
    <t>Glosa Segurança Armada.</t>
  </si>
  <si>
    <t>Outras Glosas.</t>
  </si>
  <si>
    <t>Total Geral</t>
  </si>
  <si>
    <t xml:space="preserve">* Glosa aplicada com valor estimado - ajuste será realizado posteriormente, quando informado pela SES/GMAE - CG-14421. </t>
  </si>
  <si>
    <t>Nota Explicativa:</t>
  </si>
  <si>
    <t>Fonte:Contratos de Gestão e Aditivos contidos no processo e Portal Transparência: saude.go.gov.br  e Sistema SIOFINET - Portal.go.gov.br.</t>
  </si>
  <si>
    <t>Pedro de Aquino Morais Júnior</t>
  </si>
  <si>
    <t>Thalles Paulino de Ávila</t>
  </si>
  <si>
    <t>superintendente de Monitoramento dos Contratos de Gestão e Convênios -SES-GO</t>
  </si>
  <si>
    <t>Superintendente de Gestão Integrada -SGI/SES-GO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</si>
</sst>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[$-416]mmm\-yy;@"/>
    <numFmt numFmtId="166" formatCode="* #,##0.00\ ;\-* #,##0.00\ ;* \-00\ ;@\ "/>
  </numFmts>
  <fonts count="9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theme="1"/>
      <name val="Calibri"/>
      <family val="2"/>
      <charset val="1"/>
    </font>
    <font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548235"/>
      </patternFill>
    </fill>
    <fill>
      <patternFill patternType="solid">
        <fgColor rgb="FFAFD095"/>
        <bgColor rgb="FFA9D18E"/>
      </patternFill>
    </fill>
    <fill>
      <patternFill patternType="solid">
        <fgColor theme="0"/>
        <bgColor rgb="FFEDEDED"/>
      </patternFill>
    </fill>
    <fill>
      <patternFill patternType="solid">
        <fgColor rgb="FFD9E2F3"/>
        <bgColor rgb="FFDAE3F3"/>
      </patternFill>
    </fill>
    <fill>
      <patternFill patternType="solid">
        <fgColor rgb="FFD8D8D8"/>
        <bgColor rgb="FFD9D9D9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1" fillId="0" borderId="0" applyBorder="0" applyProtection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4" fontId="3" fillId="0" borderId="14" xfId="0" applyNumberFormat="1" applyFont="1" applyBorder="1" applyAlignment="1">
      <alignment wrapText="1"/>
    </xf>
    <xf numFmtId="0" fontId="3" fillId="0" borderId="14" xfId="0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0" fontId="3" fillId="0" borderId="16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vertical="center" wrapText="1"/>
    </xf>
    <xf numFmtId="4" fontId="3" fillId="0" borderId="15" xfId="0" applyNumberFormat="1" applyFont="1" applyBorder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166" fontId="6" fillId="0" borderId="15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wrapText="1"/>
    </xf>
    <xf numFmtId="0" fontId="3" fillId="4" borderId="10" xfId="0" applyFont="1" applyFill="1" applyBorder="1" applyAlignment="1">
      <alignment horizontal="center" vertical="center" wrapText="1"/>
    </xf>
    <xf numFmtId="164" fontId="3" fillId="4" borderId="15" xfId="0" applyNumberFormat="1" applyFont="1" applyFill="1" applyBorder="1" applyAlignment="1">
      <alignment wrapText="1"/>
    </xf>
    <xf numFmtId="4" fontId="1" fillId="0" borderId="17" xfId="2" applyNumberFormat="1" applyBorder="1" applyProtection="1"/>
    <xf numFmtId="4" fontId="3" fillId="4" borderId="15" xfId="0" applyNumberFormat="1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4" fontId="6" fillId="4" borderId="15" xfId="0" applyNumberFormat="1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164" fontId="5" fillId="5" borderId="13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5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164" fontId="3" fillId="0" borderId="0" xfId="0" applyNumberFormat="1" applyFont="1" applyAlignment="1">
      <alignment wrapText="1"/>
    </xf>
    <xf numFmtId="0" fontId="5" fillId="3" borderId="18" xfId="0" applyFont="1" applyFill="1" applyBorder="1" applyAlignment="1">
      <alignment horizontal="center" vertical="center" wrapText="1"/>
    </xf>
    <xf numFmtId="4" fontId="6" fillId="4" borderId="18" xfId="0" applyNumberFormat="1" applyFont="1" applyFill="1" applyBorder="1" applyAlignment="1">
      <alignment horizontal="right" wrapText="1"/>
    </xf>
    <xf numFmtId="0" fontId="7" fillId="0" borderId="18" xfId="0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164" fontId="6" fillId="0" borderId="18" xfId="1" applyFont="1" applyBorder="1" applyAlignment="1" applyProtection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165" fontId="3" fillId="0" borderId="18" xfId="0" applyNumberFormat="1" applyFont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4" fontId="5" fillId="6" borderId="18" xfId="0" applyNumberFormat="1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Valor da tabela dinâmica" xfId="2" xr:uid="{53F9CDEB-587B-4667-9C97-8DE771F466DD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esimarrosa/Desktop/RELAT&#211;RIO%20TRANSPARENCI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 - CLASSIFICAÇÃO"/>
      <sheetName val="BD EMP-BO"/>
      <sheetName val="CONSOL. EMPENHO"/>
      <sheetName val="BD - LIQUIDAÇÃO"/>
      <sheetName val="CONSL.  - LIQUIDAÇÃO"/>
      <sheetName val="BD - PL PGTO"/>
      <sheetName val="CONSOL. PGTO - EXERC+REF 2023"/>
      <sheetName val="CONL. PGTO 2023 - REF"/>
      <sheetName val="CONSOL. PGTO - INVEST 2023"/>
      <sheetName val="CONOL. PGTO - REP. ADICIONAIS"/>
      <sheetName val="CONSOL.PGTO - RESTOS A PAGAR 3"/>
      <sheetName val="CONL.PGTO - DEAS 3"/>
      <sheetName val="CONSOL. INVEST - RAP"/>
      <sheetName val="modelo"/>
      <sheetName val="HG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A8">
            <v>44958</v>
          </cell>
        </row>
        <row r="11">
          <cell r="A11">
            <v>44955</v>
          </cell>
        </row>
        <row r="14">
          <cell r="A14">
            <v>44955</v>
          </cell>
        </row>
        <row r="15">
          <cell r="A15">
            <v>44958</v>
          </cell>
        </row>
        <row r="16">
          <cell r="A16">
            <v>45017</v>
          </cell>
        </row>
        <row r="17">
          <cell r="A17">
            <v>45047</v>
          </cell>
        </row>
        <row r="19">
          <cell r="A19">
            <v>45078</v>
          </cell>
        </row>
        <row r="21">
          <cell r="A21">
            <v>45047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0A4E-B379-4CAE-AC36-AD46455EDAB7}">
  <sheetPr>
    <tabColor rgb="FFA9D18E"/>
    <pageSetUpPr fitToPage="1"/>
  </sheetPr>
  <dimension ref="A1:V151"/>
  <sheetViews>
    <sheetView tabSelected="1" topLeftCell="A28" zoomScaleNormal="100" workbookViewId="0">
      <selection activeCell="G20" sqref="G20:I20"/>
    </sheetView>
  </sheetViews>
  <sheetFormatPr defaultColWidth="8.7109375" defaultRowHeight="15" x14ac:dyDescent="0.25"/>
  <cols>
    <col min="1" max="1" width="9" customWidth="1"/>
    <col min="2" max="2" width="16.5703125" customWidth="1"/>
    <col min="3" max="3" width="15" style="85" customWidth="1"/>
    <col min="4" max="7" width="15" customWidth="1"/>
    <col min="8" max="8" width="21" customWidth="1"/>
    <col min="9" max="11" width="14.7109375" customWidth="1"/>
    <col min="12" max="12" width="20.42578125" customWidth="1"/>
    <col min="13" max="21" width="12.28515625" customWidth="1"/>
    <col min="22" max="22" width="20.140625" customWidth="1"/>
  </cols>
  <sheetData>
    <row r="1" spans="1:22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22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</row>
    <row r="5" spans="1:22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3"/>
      <c r="P6" s="3"/>
      <c r="Q6" s="3"/>
      <c r="R6" s="3"/>
      <c r="S6" s="3"/>
      <c r="T6" s="3"/>
      <c r="U6" s="3"/>
      <c r="V6" s="3"/>
    </row>
    <row r="7" spans="1:2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3"/>
      <c r="P7" s="3"/>
      <c r="Q7" s="3"/>
      <c r="R7" s="3"/>
      <c r="S7" s="3"/>
      <c r="T7" s="3"/>
      <c r="U7" s="3"/>
      <c r="V7" s="3"/>
    </row>
    <row r="8" spans="1:22" x14ac:dyDescent="0.25">
      <c r="A8" s="5" t="s">
        <v>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x14ac:dyDescent="0.25">
      <c r="A9" s="6" t="s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5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15.7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3"/>
      <c r="V12" s="3"/>
    </row>
    <row r="13" spans="1:22" ht="15.75" customHeight="1" thickBot="1" x14ac:dyDescent="0.3">
      <c r="A13" s="8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5.75" customHeight="1" thickBot="1" x14ac:dyDescent="0.3">
      <c r="A14" s="8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5.75" thickBo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  <c r="Q15" s="10"/>
      <c r="R15" s="10"/>
      <c r="S15" s="10"/>
      <c r="T15" s="10"/>
      <c r="U15" s="10"/>
      <c r="V15" s="10"/>
    </row>
    <row r="16" spans="1:22" ht="15.75" customHeight="1" thickBot="1" x14ac:dyDescent="0.3">
      <c r="A16" s="8" t="s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25.5" customHeight="1" thickBot="1" x14ac:dyDescent="0.3">
      <c r="A17" s="8" t="s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15.75" customHeight="1" thickBot="1" x14ac:dyDescent="0.3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 thickBot="1" x14ac:dyDescent="0.3">
      <c r="A19" s="12" t="s">
        <v>12</v>
      </c>
      <c r="B19" s="13"/>
      <c r="C19" s="14" t="s">
        <v>13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2" ht="110.25" customHeight="1" thickBot="1" x14ac:dyDescent="0.3">
      <c r="A20" s="12"/>
      <c r="B20" s="15" t="s">
        <v>14</v>
      </c>
      <c r="C20" s="16" t="s">
        <v>15</v>
      </c>
      <c r="D20" s="17" t="s">
        <v>16</v>
      </c>
      <c r="E20" s="17"/>
      <c r="F20" s="17"/>
      <c r="G20" s="17" t="s">
        <v>17</v>
      </c>
      <c r="H20" s="17"/>
      <c r="I20" s="17"/>
      <c r="J20" s="18" t="s">
        <v>18</v>
      </c>
      <c r="K20" s="17" t="s">
        <v>19</v>
      </c>
      <c r="L20" s="17"/>
      <c r="M20" s="17"/>
      <c r="N20" s="17"/>
      <c r="O20" s="17" t="s">
        <v>20</v>
      </c>
      <c r="P20" s="17"/>
      <c r="Q20" s="18" t="s">
        <v>21</v>
      </c>
      <c r="R20" s="17" t="s">
        <v>22</v>
      </c>
      <c r="S20" s="17"/>
      <c r="T20" s="17" t="s">
        <v>23</v>
      </c>
      <c r="U20" s="17"/>
      <c r="V20" s="16" t="s">
        <v>24</v>
      </c>
    </row>
    <row r="21" spans="1:22" ht="37.5" customHeight="1" thickBot="1" x14ac:dyDescent="0.3">
      <c r="A21" s="12"/>
      <c r="B21" s="15"/>
      <c r="C21" s="16"/>
      <c r="D21" s="19" t="s">
        <v>25</v>
      </c>
      <c r="E21" s="19" t="s">
        <v>26</v>
      </c>
      <c r="F21" s="19" t="s">
        <v>27</v>
      </c>
      <c r="G21" s="19" t="s">
        <v>25</v>
      </c>
      <c r="H21" s="19" t="s">
        <v>26</v>
      </c>
      <c r="I21" s="19" t="s">
        <v>27</v>
      </c>
      <c r="J21" s="19" t="s">
        <v>25</v>
      </c>
      <c r="K21" s="19" t="s">
        <v>28</v>
      </c>
      <c r="L21" s="19" t="s">
        <v>25</v>
      </c>
      <c r="M21" s="19" t="s">
        <v>26</v>
      </c>
      <c r="N21" s="19" t="s">
        <v>27</v>
      </c>
      <c r="O21" s="19" t="s">
        <v>25</v>
      </c>
      <c r="P21" s="19" t="s">
        <v>26</v>
      </c>
      <c r="Q21" s="19"/>
      <c r="R21" s="19" t="s">
        <v>25</v>
      </c>
      <c r="S21" s="19" t="s">
        <v>26</v>
      </c>
      <c r="T21" s="19" t="s">
        <v>25</v>
      </c>
      <c r="U21" s="19" t="s">
        <v>29</v>
      </c>
      <c r="V21" s="16"/>
    </row>
    <row r="22" spans="1:22" ht="15.75" thickBot="1" x14ac:dyDescent="0.3">
      <c r="A22" s="20" t="s">
        <v>30</v>
      </c>
      <c r="B22" s="21">
        <v>16757813.199999999</v>
      </c>
      <c r="C22" s="21">
        <v>16757813.199999999</v>
      </c>
      <c r="D22" s="22"/>
      <c r="E22" s="22"/>
      <c r="F22" s="22"/>
      <c r="G22" s="23"/>
      <c r="H22" s="24">
        <v>1210034.95</v>
      </c>
      <c r="I22" s="25"/>
      <c r="J22" s="26">
        <v>333409.43</v>
      </c>
      <c r="K22" s="27">
        <f>'[1]CONL. PGTO 2023 - REF'!A11</f>
        <v>44955</v>
      </c>
      <c r="L22" s="28">
        <v>16357813.199999999</v>
      </c>
      <c r="M22" s="22"/>
      <c r="N22" s="22"/>
      <c r="O22" s="23"/>
      <c r="P22" s="23"/>
      <c r="Q22" s="23"/>
      <c r="R22" s="23"/>
      <c r="S22" s="23"/>
      <c r="T22" s="23"/>
      <c r="U22" s="23"/>
      <c r="V22" s="29">
        <f t="shared" ref="V22:V45" si="0">L22+M22+N22+R22+S22+T22+U22</f>
        <v>16357813.199999999</v>
      </c>
    </row>
    <row r="23" spans="1:22" ht="15.75" thickBot="1" x14ac:dyDescent="0.3">
      <c r="A23" s="30" t="s">
        <v>31</v>
      </c>
      <c r="B23" s="31">
        <v>16757813.199999999</v>
      </c>
      <c r="C23" s="31">
        <v>16757813.199999999</v>
      </c>
      <c r="D23" s="29">
        <v>25270189.469999999</v>
      </c>
      <c r="E23" s="29"/>
      <c r="F23" s="29"/>
      <c r="G23" s="29">
        <v>16425982.18</v>
      </c>
      <c r="H23" s="32"/>
      <c r="I23" s="33"/>
      <c r="J23" s="34">
        <v>331831.02</v>
      </c>
      <c r="K23" s="27">
        <f>'[1]CONL. PGTO 2023 - REF'!A8</f>
        <v>44958</v>
      </c>
      <c r="L23" s="28">
        <v>16337813.199999999</v>
      </c>
      <c r="M23" s="29"/>
      <c r="N23" s="29"/>
      <c r="O23" s="35"/>
      <c r="P23" s="35"/>
      <c r="Q23" s="35"/>
      <c r="R23" s="35"/>
      <c r="S23" s="35"/>
      <c r="T23" s="35"/>
      <c r="U23" s="35"/>
      <c r="V23" s="29">
        <f t="shared" si="0"/>
        <v>16337813.199999999</v>
      </c>
    </row>
    <row r="24" spans="1:22" ht="15.75" thickBot="1" x14ac:dyDescent="0.3">
      <c r="A24" s="36" t="s">
        <v>32</v>
      </c>
      <c r="B24" s="37">
        <v>16753581.42</v>
      </c>
      <c r="C24" s="37">
        <v>16747493.029999999</v>
      </c>
      <c r="D24" s="29">
        <v>22334058.760000002</v>
      </c>
      <c r="E24" s="29">
        <v>19200</v>
      </c>
      <c r="F24" s="29"/>
      <c r="G24" s="29">
        <v>31162430.050000001</v>
      </c>
      <c r="H24" s="35"/>
      <c r="I24" s="33"/>
      <c r="J24" s="34">
        <v>328169.59999999998</v>
      </c>
      <c r="K24" s="27">
        <v>44986</v>
      </c>
      <c r="L24" s="28">
        <v>14666195.880000001</v>
      </c>
      <c r="M24" s="29"/>
      <c r="N24" s="29"/>
      <c r="O24" s="35"/>
      <c r="P24" s="35"/>
      <c r="Q24" s="35"/>
      <c r="R24" s="35"/>
      <c r="S24" s="35"/>
      <c r="T24" s="35"/>
      <c r="U24" s="35"/>
      <c r="V24" s="29">
        <f t="shared" si="0"/>
        <v>14666195.880000001</v>
      </c>
    </row>
    <row r="25" spans="1:22" ht="15.75" thickBot="1" x14ac:dyDescent="0.3">
      <c r="A25" s="36" t="s">
        <v>32</v>
      </c>
      <c r="B25" s="37"/>
      <c r="C25" s="37"/>
      <c r="D25" s="29"/>
      <c r="E25" s="29"/>
      <c r="F25" s="29"/>
      <c r="G25" s="29"/>
      <c r="H25" s="35"/>
      <c r="I25" s="33"/>
      <c r="J25" s="33"/>
      <c r="K25" s="33"/>
      <c r="L25" s="38"/>
      <c r="M25" s="29"/>
      <c r="N25" s="29"/>
      <c r="O25" s="35"/>
      <c r="P25" s="35"/>
      <c r="Q25" s="35"/>
      <c r="R25" s="35"/>
      <c r="S25" s="35"/>
      <c r="T25" s="35"/>
      <c r="U25" s="35"/>
      <c r="V25" s="29">
        <f t="shared" si="0"/>
        <v>0</v>
      </c>
    </row>
    <row r="26" spans="1:22" ht="15.75" thickBot="1" x14ac:dyDescent="0.3">
      <c r="A26" s="36" t="s">
        <v>33</v>
      </c>
      <c r="B26" s="37">
        <v>16715495.35</v>
      </c>
      <c r="C26" s="37">
        <v>16654611.41</v>
      </c>
      <c r="D26" s="29">
        <v>52714636.719999999</v>
      </c>
      <c r="E26" s="29"/>
      <c r="F26" s="29"/>
      <c r="G26" s="29"/>
      <c r="H26" s="39"/>
      <c r="I26" s="33"/>
      <c r="J26" s="34">
        <v>362632.93</v>
      </c>
      <c r="K26" s="33"/>
      <c r="L26" s="38"/>
      <c r="M26" s="29"/>
      <c r="N26" s="29"/>
      <c r="O26" s="35"/>
      <c r="P26" s="35"/>
      <c r="Q26" s="35"/>
      <c r="R26" s="35"/>
      <c r="S26" s="35"/>
      <c r="T26" s="35"/>
      <c r="U26" s="35"/>
      <c r="V26" s="29">
        <f t="shared" si="0"/>
        <v>0</v>
      </c>
    </row>
    <row r="27" spans="1:22" ht="15.75" thickBot="1" x14ac:dyDescent="0.3">
      <c r="A27" s="36" t="s">
        <v>34</v>
      </c>
      <c r="B27" s="37">
        <v>16715495.35</v>
      </c>
      <c r="C27" s="37">
        <v>16654611.41</v>
      </c>
      <c r="D27" s="29">
        <v>78591191.260000005</v>
      </c>
      <c r="E27" s="29">
        <v>32400</v>
      </c>
      <c r="F27" s="29"/>
      <c r="G27" s="29">
        <v>41782023.25</v>
      </c>
      <c r="H27" s="39"/>
      <c r="I27" s="33"/>
      <c r="J27" s="34">
        <v>346432.44</v>
      </c>
      <c r="K27" s="27">
        <v>44986</v>
      </c>
      <c r="L27" s="28">
        <v>1666336.97</v>
      </c>
      <c r="M27" s="29"/>
      <c r="N27" s="29"/>
      <c r="O27" s="35"/>
      <c r="P27" s="35"/>
      <c r="Q27" s="35"/>
      <c r="R27" s="35"/>
      <c r="S27" s="35"/>
      <c r="T27" s="35"/>
      <c r="U27" s="35"/>
      <c r="V27" s="29">
        <f t="shared" si="0"/>
        <v>1666336.97</v>
      </c>
    </row>
    <row r="28" spans="1:22" ht="15.75" thickBot="1" x14ac:dyDescent="0.3">
      <c r="A28" s="36" t="s">
        <v>34</v>
      </c>
      <c r="B28" s="37"/>
      <c r="C28" s="37"/>
      <c r="D28" s="29"/>
      <c r="E28" s="29"/>
      <c r="F28" s="29"/>
      <c r="G28" s="29"/>
      <c r="H28" s="39"/>
      <c r="I28" s="33"/>
      <c r="J28" s="34"/>
      <c r="K28" s="27">
        <f>'[1]CONL. PGTO 2023 - REF'!A14</f>
        <v>44955</v>
      </c>
      <c r="L28" s="28">
        <v>66590.570000000007</v>
      </c>
      <c r="M28" s="29"/>
      <c r="N28" s="29"/>
      <c r="O28" s="35"/>
      <c r="P28" s="35"/>
      <c r="Q28" s="35"/>
      <c r="R28" s="35"/>
      <c r="S28" s="35"/>
      <c r="T28" s="35"/>
      <c r="U28" s="35"/>
      <c r="V28" s="29">
        <f t="shared" si="0"/>
        <v>66590.570000000007</v>
      </c>
    </row>
    <row r="29" spans="1:22" ht="15.75" thickBot="1" x14ac:dyDescent="0.3">
      <c r="A29" s="36" t="s">
        <v>34</v>
      </c>
      <c r="B29" s="37"/>
      <c r="C29" s="37"/>
      <c r="D29" s="29"/>
      <c r="E29" s="29"/>
      <c r="F29" s="29"/>
      <c r="G29" s="29"/>
      <c r="H29" s="39"/>
      <c r="I29" s="33"/>
      <c r="J29" s="34"/>
      <c r="K29" s="27">
        <f>'[1]CONL. PGTO 2023 - REF'!A15</f>
        <v>44958</v>
      </c>
      <c r="L29" s="28">
        <v>88168.98</v>
      </c>
      <c r="M29" s="29"/>
      <c r="N29" s="29"/>
      <c r="O29" s="35"/>
      <c r="P29" s="35"/>
      <c r="Q29" s="35"/>
      <c r="R29" s="35"/>
      <c r="S29" s="35"/>
      <c r="T29" s="35"/>
      <c r="U29" s="35"/>
      <c r="V29" s="29">
        <f t="shared" si="0"/>
        <v>88168.98</v>
      </c>
    </row>
    <row r="30" spans="1:22" ht="15.75" thickBot="1" x14ac:dyDescent="0.3">
      <c r="A30" s="36" t="s">
        <v>34</v>
      </c>
      <c r="B30" s="37"/>
      <c r="C30" s="37"/>
      <c r="D30" s="29"/>
      <c r="E30" s="29"/>
      <c r="F30" s="29"/>
      <c r="G30" s="29"/>
      <c r="H30" s="39"/>
      <c r="I30" s="33"/>
      <c r="J30" s="33"/>
      <c r="K30" s="27">
        <f>'[1]CONL. PGTO 2023 - REF'!A16</f>
        <v>45017</v>
      </c>
      <c r="L30" s="28">
        <v>16247533.67</v>
      </c>
      <c r="M30" s="29"/>
      <c r="N30" s="29"/>
      <c r="O30" s="35"/>
      <c r="P30" s="35"/>
      <c r="Q30" s="35"/>
      <c r="R30" s="35"/>
      <c r="S30" s="35"/>
      <c r="T30" s="35"/>
      <c r="U30" s="35"/>
      <c r="V30" s="29">
        <f t="shared" si="0"/>
        <v>16247533.67</v>
      </c>
    </row>
    <row r="31" spans="1:22" ht="15.75" thickBot="1" x14ac:dyDescent="0.3">
      <c r="A31" s="36" t="s">
        <v>34</v>
      </c>
      <c r="B31" s="37"/>
      <c r="C31" s="37"/>
      <c r="D31" s="29"/>
      <c r="E31" s="29"/>
      <c r="F31" s="29"/>
      <c r="G31" s="29"/>
      <c r="H31" s="39"/>
      <c r="I31" s="33"/>
      <c r="J31" s="33"/>
      <c r="K31" s="27">
        <f>'[1]CONL. PGTO 2023 - REF'!A17</f>
        <v>45047</v>
      </c>
      <c r="L31" s="28">
        <v>7217516.8099999996</v>
      </c>
      <c r="M31" s="29"/>
      <c r="N31" s="29"/>
      <c r="O31" s="35"/>
      <c r="P31" s="35"/>
      <c r="Q31" s="35"/>
      <c r="R31" s="35"/>
      <c r="S31" s="35"/>
      <c r="T31" s="35"/>
      <c r="U31" s="35"/>
      <c r="V31" s="29">
        <f t="shared" si="0"/>
        <v>7217516.8099999996</v>
      </c>
    </row>
    <row r="32" spans="1:22" ht="15.75" thickBot="1" x14ac:dyDescent="0.3">
      <c r="A32" s="36" t="s">
        <v>35</v>
      </c>
      <c r="B32" s="37">
        <v>16715495.35</v>
      </c>
      <c r="C32" s="37">
        <v>16654611.41</v>
      </c>
      <c r="D32" s="29">
        <v>1230000</v>
      </c>
      <c r="E32" s="29"/>
      <c r="F32" s="29"/>
      <c r="G32" s="29">
        <v>10033610.24</v>
      </c>
      <c r="H32" s="35"/>
      <c r="I32" s="33"/>
      <c r="J32" s="34">
        <v>314444.28999999998</v>
      </c>
      <c r="K32" s="27">
        <f>'[1]CONL. PGTO 2023 - REF'!A19</f>
        <v>45078</v>
      </c>
      <c r="L32" s="28">
        <v>16247533.67</v>
      </c>
      <c r="M32" s="29"/>
      <c r="N32" s="29"/>
      <c r="O32" s="35"/>
      <c r="P32" s="35"/>
      <c r="Q32" s="35"/>
      <c r="R32" s="35"/>
      <c r="S32" s="35"/>
      <c r="T32" s="35"/>
      <c r="U32" s="35"/>
      <c r="V32" s="29">
        <f t="shared" si="0"/>
        <v>16247533.67</v>
      </c>
    </row>
    <row r="33" spans="1:22" ht="15.75" thickBot="1" x14ac:dyDescent="0.3">
      <c r="A33" s="36" t="s">
        <v>36</v>
      </c>
      <c r="B33" s="37">
        <v>16715495.35</v>
      </c>
      <c r="C33" s="37">
        <v>16654611.41</v>
      </c>
      <c r="D33" s="29"/>
      <c r="E33" s="29"/>
      <c r="F33" s="29"/>
      <c r="G33" s="29">
        <v>31079088.260000002</v>
      </c>
      <c r="H33" s="35"/>
      <c r="I33" s="33"/>
      <c r="J33" s="34">
        <v>296736.2</v>
      </c>
      <c r="K33" s="27">
        <f>'[1]CONL. PGTO 2023 - REF'!A21</f>
        <v>45047</v>
      </c>
      <c r="L33" s="28">
        <v>9030016.8599999994</v>
      </c>
      <c r="M33" s="29"/>
      <c r="N33" s="29"/>
      <c r="O33" s="35"/>
      <c r="P33" s="35"/>
      <c r="Q33" s="35"/>
      <c r="R33" s="35"/>
      <c r="S33" s="35"/>
      <c r="T33" s="35"/>
      <c r="U33" s="35"/>
      <c r="V33" s="29">
        <f t="shared" si="0"/>
        <v>9030016.8599999994</v>
      </c>
    </row>
    <row r="34" spans="1:22" ht="15.75" thickBot="1" x14ac:dyDescent="0.3">
      <c r="A34" s="36" t="s">
        <v>36</v>
      </c>
      <c r="B34" s="37"/>
      <c r="C34" s="37"/>
      <c r="D34" s="29"/>
      <c r="E34" s="29"/>
      <c r="F34" s="29"/>
      <c r="G34" s="35"/>
      <c r="H34" s="35"/>
      <c r="I34" s="33"/>
      <c r="J34" s="33"/>
      <c r="K34" s="27">
        <v>45108</v>
      </c>
      <c r="L34" s="28">
        <v>16247533.67</v>
      </c>
      <c r="M34" s="29"/>
      <c r="N34" s="29"/>
      <c r="O34" s="35"/>
      <c r="P34" s="35"/>
      <c r="Q34" s="35"/>
      <c r="R34" s="35"/>
      <c r="S34" s="35"/>
      <c r="T34" s="35"/>
      <c r="U34" s="35"/>
      <c r="V34" s="29">
        <f t="shared" si="0"/>
        <v>16247533.67</v>
      </c>
    </row>
    <row r="35" spans="1:22" ht="15.75" thickBot="1" x14ac:dyDescent="0.3">
      <c r="A35" s="36" t="s">
        <v>37</v>
      </c>
      <c r="B35" s="37">
        <v>16715495.35</v>
      </c>
      <c r="C35" s="37">
        <v>16654611.41</v>
      </c>
      <c r="D35" s="29">
        <v>15492003.43</v>
      </c>
      <c r="E35" s="29">
        <v>366890</v>
      </c>
      <c r="F35" s="35"/>
      <c r="G35" s="35"/>
      <c r="H35" s="35"/>
      <c r="I35" s="33"/>
      <c r="J35" s="34">
        <v>1014298.27</v>
      </c>
      <c r="K35" s="40">
        <v>45139</v>
      </c>
      <c r="L35" s="41">
        <v>15541675.289999999</v>
      </c>
      <c r="M35" s="29"/>
      <c r="N35" s="29"/>
      <c r="O35" s="35"/>
      <c r="P35" s="35"/>
      <c r="Q35" s="35"/>
      <c r="R35" s="35"/>
      <c r="S35" s="35"/>
      <c r="T35" s="35"/>
      <c r="U35" s="35"/>
      <c r="V35" s="29">
        <f t="shared" si="0"/>
        <v>15541675.289999999</v>
      </c>
    </row>
    <row r="36" spans="1:22" ht="15.75" thickBot="1" x14ac:dyDescent="0.3">
      <c r="A36" s="36" t="s">
        <v>38</v>
      </c>
      <c r="B36" s="37">
        <v>16715495.35</v>
      </c>
      <c r="C36" s="37">
        <v>16654611.41</v>
      </c>
      <c r="D36" s="29"/>
      <c r="E36" s="32">
        <v>31173.34</v>
      </c>
      <c r="F36" s="35"/>
      <c r="G36" s="32">
        <v>15231188.960000001</v>
      </c>
      <c r="H36" s="35"/>
      <c r="I36" s="33"/>
      <c r="J36" s="34">
        <v>1334187.49</v>
      </c>
      <c r="K36" s="27">
        <v>45170</v>
      </c>
      <c r="L36" s="28">
        <v>15215352.960000001</v>
      </c>
      <c r="M36" s="29"/>
      <c r="N36" s="35"/>
      <c r="O36" s="35"/>
      <c r="P36" s="35"/>
      <c r="Q36" s="35"/>
      <c r="R36" s="35"/>
      <c r="S36" s="35"/>
      <c r="T36" s="35"/>
      <c r="U36" s="35"/>
      <c r="V36" s="29">
        <f t="shared" si="0"/>
        <v>15215352.960000001</v>
      </c>
    </row>
    <row r="37" spans="1:22" ht="15.75" thickBot="1" x14ac:dyDescent="0.3">
      <c r="A37" s="36" t="s">
        <v>38</v>
      </c>
      <c r="B37" s="37"/>
      <c r="C37" s="37"/>
      <c r="D37" s="29"/>
      <c r="E37" s="35"/>
      <c r="F37" s="35"/>
      <c r="G37" s="35"/>
      <c r="H37" s="35"/>
      <c r="I37" s="33"/>
      <c r="J37" s="33"/>
      <c r="K37" s="27">
        <v>44986</v>
      </c>
      <c r="L37" s="28">
        <v>87666.4</v>
      </c>
      <c r="M37" s="29"/>
      <c r="N37" s="35"/>
      <c r="O37" s="35"/>
      <c r="P37" s="35"/>
      <c r="Q37" s="35"/>
      <c r="R37" s="35"/>
      <c r="S37" s="35"/>
      <c r="T37" s="35"/>
      <c r="U37" s="35"/>
      <c r="V37" s="29">
        <f t="shared" si="0"/>
        <v>87666.4</v>
      </c>
    </row>
    <row r="38" spans="1:22" ht="15.75" thickBot="1" x14ac:dyDescent="0.3">
      <c r="A38" s="36" t="s">
        <v>38</v>
      </c>
      <c r="B38" s="37"/>
      <c r="C38" s="37"/>
      <c r="D38" s="29"/>
      <c r="E38" s="35"/>
      <c r="F38" s="35"/>
      <c r="G38" s="35"/>
      <c r="H38" s="35"/>
      <c r="I38" s="33"/>
      <c r="J38" s="33"/>
      <c r="K38" s="27">
        <v>45017</v>
      </c>
      <c r="L38" s="28">
        <v>53203.07</v>
      </c>
      <c r="M38" s="29"/>
      <c r="N38" s="35"/>
      <c r="O38" s="35"/>
      <c r="P38" s="35"/>
      <c r="Q38" s="35"/>
      <c r="R38" s="35"/>
      <c r="S38" s="35"/>
      <c r="T38" s="35"/>
      <c r="U38" s="35"/>
      <c r="V38" s="29">
        <f t="shared" si="0"/>
        <v>53203.07</v>
      </c>
    </row>
    <row r="39" spans="1:22" ht="15.75" thickBot="1" x14ac:dyDescent="0.3">
      <c r="A39" s="36" t="s">
        <v>38</v>
      </c>
      <c r="B39" s="37"/>
      <c r="C39" s="37"/>
      <c r="D39" s="29"/>
      <c r="E39" s="35"/>
      <c r="F39" s="35"/>
      <c r="G39" s="35"/>
      <c r="H39" s="35"/>
      <c r="I39" s="33"/>
      <c r="J39" s="33"/>
      <c r="K39" s="27">
        <v>45047</v>
      </c>
      <c r="L39" s="28">
        <v>69403.56</v>
      </c>
      <c r="M39" s="29"/>
      <c r="N39" s="35"/>
      <c r="O39" s="35"/>
      <c r="P39" s="35"/>
      <c r="Q39" s="35"/>
      <c r="R39" s="35"/>
      <c r="S39" s="35"/>
      <c r="T39" s="35"/>
      <c r="U39" s="35"/>
      <c r="V39" s="29">
        <f t="shared" si="0"/>
        <v>69403.56</v>
      </c>
    </row>
    <row r="40" spans="1:22" ht="15.75" thickBot="1" x14ac:dyDescent="0.3">
      <c r="A40" s="36" t="s">
        <v>38</v>
      </c>
      <c r="B40" s="37"/>
      <c r="C40" s="37"/>
      <c r="D40" s="29"/>
      <c r="E40" s="35"/>
      <c r="F40" s="35"/>
      <c r="G40" s="35"/>
      <c r="H40" s="35"/>
      <c r="I40" s="33"/>
      <c r="J40" s="33"/>
      <c r="K40" s="27">
        <v>45078</v>
      </c>
      <c r="L40" s="28">
        <v>101391.71</v>
      </c>
      <c r="M40" s="29"/>
      <c r="N40" s="35"/>
      <c r="O40" s="35"/>
      <c r="P40" s="35"/>
      <c r="Q40" s="35"/>
      <c r="R40" s="35"/>
      <c r="S40" s="35"/>
      <c r="T40" s="35"/>
      <c r="U40" s="35"/>
      <c r="V40" s="29">
        <f t="shared" si="0"/>
        <v>101391.71</v>
      </c>
    </row>
    <row r="41" spans="1:22" ht="15.75" thickBot="1" x14ac:dyDescent="0.3">
      <c r="A41" s="36" t="s">
        <v>39</v>
      </c>
      <c r="B41" s="37">
        <v>16715495.35</v>
      </c>
      <c r="C41" s="37">
        <v>16654611.41</v>
      </c>
      <c r="D41" s="29"/>
      <c r="E41" s="32">
        <v>1998621.29</v>
      </c>
      <c r="F41" s="32"/>
      <c r="G41" s="32">
        <v>32192221.989999998</v>
      </c>
      <c r="H41" s="35"/>
      <c r="I41" s="33"/>
      <c r="J41" s="42">
        <v>447280.30000000005</v>
      </c>
      <c r="K41" s="27">
        <v>45200</v>
      </c>
      <c r="L41" s="28">
        <v>15953446.58</v>
      </c>
      <c r="M41" s="29"/>
      <c r="N41" s="35"/>
      <c r="O41" s="35"/>
      <c r="P41" s="35"/>
      <c r="Q41" s="35"/>
      <c r="R41" s="35"/>
      <c r="S41" s="35"/>
      <c r="T41" s="35"/>
      <c r="U41" s="35"/>
      <c r="V41" s="29">
        <f t="shared" si="0"/>
        <v>15953446.58</v>
      </c>
    </row>
    <row r="42" spans="1:22" ht="15.75" thickBot="1" x14ac:dyDescent="0.3">
      <c r="A42" s="36" t="s">
        <v>39</v>
      </c>
      <c r="B42" s="37"/>
      <c r="C42" s="37"/>
      <c r="D42" s="29"/>
      <c r="E42" s="35"/>
      <c r="F42" s="32"/>
      <c r="G42" s="32"/>
      <c r="H42" s="35"/>
      <c r="I42" s="33"/>
      <c r="J42" s="42"/>
      <c r="K42" s="27">
        <v>45109</v>
      </c>
      <c r="L42" s="28">
        <v>119099.8</v>
      </c>
      <c r="M42" s="29"/>
      <c r="N42" s="35"/>
      <c r="O42" s="35"/>
      <c r="P42" s="35"/>
      <c r="Q42" s="35"/>
      <c r="R42" s="35"/>
      <c r="S42" s="35"/>
      <c r="T42" s="35"/>
      <c r="U42" s="35"/>
      <c r="V42" s="29">
        <f t="shared" si="0"/>
        <v>119099.8</v>
      </c>
    </row>
    <row r="43" spans="1:22" ht="15.75" thickBot="1" x14ac:dyDescent="0.3">
      <c r="A43" s="36" t="s">
        <v>39</v>
      </c>
      <c r="B43" s="37"/>
      <c r="C43" s="37"/>
      <c r="D43" s="29"/>
      <c r="E43" s="35"/>
      <c r="F43" s="32"/>
      <c r="G43" s="32"/>
      <c r="H43" s="35"/>
      <c r="I43" s="33"/>
      <c r="J43" s="33"/>
      <c r="K43" s="27">
        <v>45139</v>
      </c>
      <c r="L43" s="28">
        <v>107396.11</v>
      </c>
      <c r="M43" s="29"/>
      <c r="N43" s="35"/>
      <c r="O43" s="35"/>
      <c r="P43" s="35"/>
      <c r="Q43" s="35"/>
      <c r="R43" s="35"/>
      <c r="S43" s="35"/>
      <c r="T43" s="35"/>
      <c r="U43" s="35"/>
      <c r="V43" s="29">
        <f t="shared" si="0"/>
        <v>107396.11</v>
      </c>
    </row>
    <row r="44" spans="1:22" ht="15.75" thickBot="1" x14ac:dyDescent="0.3">
      <c r="A44" s="36" t="s">
        <v>40</v>
      </c>
      <c r="B44" s="37">
        <v>16715495.35</v>
      </c>
      <c r="C44" s="37">
        <v>16654611.41</v>
      </c>
      <c r="D44" s="29"/>
      <c r="E44" s="35"/>
      <c r="F44" s="35"/>
      <c r="G44" s="35"/>
      <c r="H44" s="35"/>
      <c r="I44" s="33"/>
      <c r="J44" s="42">
        <v>396122.04000000004</v>
      </c>
      <c r="K44" s="27">
        <v>45232</v>
      </c>
      <c r="L44" s="43">
        <v>16238775.41</v>
      </c>
      <c r="M44" s="35"/>
      <c r="N44" s="35"/>
      <c r="O44" s="35"/>
      <c r="P44" s="35"/>
      <c r="Q44" s="35"/>
      <c r="R44" s="35"/>
      <c r="S44" s="35"/>
      <c r="T44" s="35"/>
      <c r="U44" s="35"/>
      <c r="V44" s="29">
        <f t="shared" si="0"/>
        <v>16238775.41</v>
      </c>
    </row>
    <row r="45" spans="1:22" ht="15.75" thickBot="1" x14ac:dyDescent="0.3">
      <c r="A45" s="44" t="s">
        <v>41</v>
      </c>
      <c r="B45" s="37">
        <v>26908002.629999999</v>
      </c>
      <c r="C45" s="37">
        <v>26847118.690000001</v>
      </c>
      <c r="D45" s="29">
        <v>6548806.4100000001</v>
      </c>
      <c r="E45" s="45">
        <v>0</v>
      </c>
      <c r="F45" s="46">
        <v>3643700.87</v>
      </c>
      <c r="G45" s="47">
        <v>26447237.59</v>
      </c>
      <c r="H45" s="48"/>
      <c r="I45" s="48"/>
      <c r="J45" s="47">
        <v>390186.64999999997</v>
      </c>
      <c r="K45" s="27">
        <v>45263</v>
      </c>
      <c r="L45" s="49">
        <v>26431282.690000001</v>
      </c>
      <c r="M45" s="48"/>
      <c r="N45" s="48"/>
      <c r="O45" s="48"/>
      <c r="Q45" s="48"/>
      <c r="R45" s="48"/>
      <c r="S45" s="48"/>
      <c r="T45" s="48"/>
      <c r="U45" s="48"/>
      <c r="V45" s="29">
        <f t="shared" si="0"/>
        <v>26431282.690000001</v>
      </c>
    </row>
    <row r="46" spans="1:22" ht="15.75" thickBot="1" x14ac:dyDescent="0.3">
      <c r="A46" s="50"/>
      <c r="B46" s="51">
        <f t="shared" ref="B46:J46" si="1">SUM(B22:B45)</f>
        <v>210901173.24999997</v>
      </c>
      <c r="C46" s="51">
        <f t="shared" si="1"/>
        <v>210347129.39999998</v>
      </c>
      <c r="D46" s="51">
        <f t="shared" si="1"/>
        <v>202180886.05000001</v>
      </c>
      <c r="E46" s="51">
        <f t="shared" si="1"/>
        <v>2448284.63</v>
      </c>
      <c r="F46" s="51">
        <f t="shared" si="1"/>
        <v>3643700.87</v>
      </c>
      <c r="G46" s="51">
        <f t="shared" si="1"/>
        <v>204353782.52000001</v>
      </c>
      <c r="H46" s="51">
        <f t="shared" si="1"/>
        <v>1210034.95</v>
      </c>
      <c r="I46" s="51">
        <f t="shared" si="1"/>
        <v>0</v>
      </c>
      <c r="J46" s="51">
        <f t="shared" si="1"/>
        <v>5895730.6600000001</v>
      </c>
      <c r="K46" s="51"/>
      <c r="L46" s="51">
        <f>SUM(L22:L45)</f>
        <v>204091747.06000006</v>
      </c>
      <c r="M46" s="51">
        <f>SUM(M22:M45)</f>
        <v>0</v>
      </c>
      <c r="N46" s="51">
        <f>SUM(N22:N45)</f>
        <v>0</v>
      </c>
      <c r="O46" s="51">
        <f>SUM(O22:O45)</f>
        <v>0</v>
      </c>
      <c r="P46" s="51">
        <f>SUM(P22:P44)</f>
        <v>0</v>
      </c>
      <c r="Q46" s="51">
        <f>SUM(Q22:Q45)</f>
        <v>0</v>
      </c>
      <c r="R46" s="51">
        <f>SUM(R22:R45)</f>
        <v>0</v>
      </c>
      <c r="S46" s="51">
        <f>SUM(S22:S45)</f>
        <v>0</v>
      </c>
      <c r="T46" s="51">
        <f>SUM(T22:T45)</f>
        <v>0</v>
      </c>
      <c r="U46" s="51">
        <f>SUM(U22:U45)</f>
        <v>0</v>
      </c>
      <c r="V46" s="51">
        <f>SUM(V22:V45)</f>
        <v>204091747.06000006</v>
      </c>
    </row>
    <row r="47" spans="1:22" x14ac:dyDescent="0.25">
      <c r="A47" s="52"/>
      <c r="B47" s="52"/>
      <c r="C47" s="53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</row>
    <row r="48" spans="1:22" ht="34.5" customHeight="1" x14ac:dyDescent="0.25">
      <c r="A48" s="54" t="s">
        <v>42</v>
      </c>
      <c r="B48" s="54"/>
      <c r="C48" s="54"/>
      <c r="D48" s="54"/>
      <c r="E48" s="54"/>
      <c r="F48" s="52"/>
      <c r="G48" s="52"/>
      <c r="H48" s="52"/>
      <c r="I48" s="55"/>
      <c r="J48" s="55"/>
      <c r="K48" s="55"/>
      <c r="L48" s="55"/>
      <c r="M48" s="52"/>
      <c r="N48" s="52"/>
      <c r="O48" s="52"/>
      <c r="P48" s="52"/>
      <c r="Q48" s="52"/>
      <c r="R48" s="52"/>
      <c r="S48" s="52"/>
      <c r="T48" s="52"/>
      <c r="U48" s="52"/>
      <c r="V48" s="52"/>
    </row>
    <row r="49" spans="1:22" ht="15" customHeight="1" x14ac:dyDescent="0.25">
      <c r="A49" s="56" t="s">
        <v>43</v>
      </c>
      <c r="B49" s="56"/>
      <c r="C49" s="56"/>
      <c r="D49" s="56"/>
      <c r="E49" s="56"/>
      <c r="F49" s="52"/>
      <c r="G49" s="52"/>
      <c r="H49" s="52"/>
      <c r="I49" s="55"/>
      <c r="J49" s="55"/>
      <c r="K49" s="55"/>
      <c r="L49" s="55"/>
      <c r="M49" s="52"/>
      <c r="N49" s="52"/>
      <c r="O49" s="52"/>
      <c r="P49" s="52"/>
      <c r="Q49" s="52"/>
      <c r="R49" s="52"/>
      <c r="S49" s="52"/>
      <c r="T49" s="52"/>
      <c r="U49" s="52"/>
      <c r="V49" s="52"/>
    </row>
    <row r="50" spans="1:22" x14ac:dyDescent="0.25">
      <c r="A50" s="56"/>
      <c r="B50" s="56"/>
      <c r="C50" s="56"/>
      <c r="D50" s="56"/>
      <c r="E50" s="56"/>
      <c r="F50" s="52"/>
      <c r="G50" s="52"/>
      <c r="H50" s="52"/>
      <c r="I50" s="55"/>
      <c r="J50" s="55"/>
      <c r="K50" s="55"/>
      <c r="L50" s="55"/>
      <c r="M50" s="52"/>
      <c r="N50" s="52"/>
      <c r="O50" s="52"/>
      <c r="P50" s="52"/>
      <c r="Q50" s="52"/>
      <c r="R50" s="52"/>
      <c r="S50" s="52"/>
      <c r="T50" s="52"/>
      <c r="U50" s="52"/>
      <c r="V50" s="52"/>
    </row>
    <row r="51" spans="1:22" ht="33" customHeight="1" x14ac:dyDescent="0.25">
      <c r="A51" s="57" t="s">
        <v>44</v>
      </c>
      <c r="B51" s="57"/>
      <c r="C51" s="57"/>
      <c r="D51" s="57"/>
      <c r="E51" s="57"/>
      <c r="F51" s="52"/>
      <c r="G51" s="52"/>
      <c r="H51" s="52"/>
      <c r="I51" s="55"/>
      <c r="J51" s="55"/>
      <c r="K51" s="55"/>
      <c r="L51" s="55"/>
      <c r="M51" s="52"/>
      <c r="N51" s="52"/>
      <c r="O51" s="52"/>
      <c r="P51" s="52"/>
      <c r="Q51" s="52"/>
      <c r="R51" s="52"/>
      <c r="S51" s="52"/>
      <c r="T51" s="52"/>
      <c r="U51" s="52"/>
      <c r="V51" s="52"/>
    </row>
    <row r="52" spans="1:22" ht="15" customHeight="1" x14ac:dyDescent="0.25">
      <c r="A52" s="57" t="s">
        <v>45</v>
      </c>
      <c r="B52" s="57"/>
      <c r="C52" s="57"/>
      <c r="D52" s="57"/>
      <c r="E52" s="57"/>
      <c r="F52" s="52"/>
      <c r="G52" s="52"/>
      <c r="H52" s="52"/>
      <c r="I52" s="55"/>
      <c r="J52" s="55"/>
      <c r="K52" s="55"/>
      <c r="L52" s="55"/>
      <c r="M52" s="52"/>
      <c r="N52" s="52"/>
      <c r="O52" s="52"/>
      <c r="P52" s="52"/>
      <c r="Q52" s="52"/>
      <c r="R52" s="52"/>
      <c r="S52" s="52"/>
      <c r="T52" s="52"/>
      <c r="U52" s="52"/>
      <c r="V52" s="52"/>
    </row>
    <row r="53" spans="1:22" ht="15" customHeight="1" x14ac:dyDescent="0.25">
      <c r="A53" s="57" t="s">
        <v>46</v>
      </c>
      <c r="B53" s="57"/>
      <c r="C53" s="57"/>
      <c r="D53" s="57"/>
      <c r="E53" s="57"/>
      <c r="F53" s="52"/>
      <c r="G53" s="52"/>
      <c r="H53" s="52"/>
      <c r="I53" s="55"/>
      <c r="J53" s="55"/>
      <c r="K53" s="55"/>
      <c r="L53" s="55"/>
      <c r="M53" s="52"/>
      <c r="N53" s="52"/>
      <c r="O53" s="52"/>
      <c r="P53" s="52"/>
      <c r="Q53" s="52"/>
      <c r="R53" s="52"/>
      <c r="S53" s="52"/>
      <c r="T53" s="52"/>
      <c r="U53" s="52"/>
      <c r="V53" s="52"/>
    </row>
    <row r="54" spans="1:22" ht="15" customHeight="1" x14ac:dyDescent="0.25">
      <c r="A54" s="57" t="s">
        <v>47</v>
      </c>
      <c r="B54" s="57"/>
      <c r="C54" s="57"/>
      <c r="D54" s="57"/>
      <c r="E54" s="57"/>
      <c r="F54" s="52"/>
      <c r="G54" s="52"/>
      <c r="H54" s="52"/>
      <c r="I54" s="55"/>
      <c r="J54" s="55"/>
      <c r="K54" s="55"/>
      <c r="L54" s="55"/>
      <c r="M54" s="52"/>
      <c r="N54" s="52"/>
      <c r="O54" s="52"/>
      <c r="P54" s="52"/>
      <c r="Q54" s="52"/>
      <c r="R54" s="52"/>
      <c r="S54" s="52"/>
      <c r="T54" s="52"/>
      <c r="U54" s="52"/>
      <c r="V54" s="52"/>
    </row>
    <row r="55" spans="1:22" ht="15" customHeight="1" x14ac:dyDescent="0.25">
      <c r="A55" s="57" t="s">
        <v>48</v>
      </c>
      <c r="B55" s="57"/>
      <c r="C55" s="57"/>
      <c r="D55" s="57"/>
      <c r="E55" s="57"/>
      <c r="F55" s="52"/>
      <c r="G55" s="52"/>
      <c r="H55" s="52"/>
      <c r="I55" s="55"/>
      <c r="J55" s="55"/>
      <c r="K55" s="55"/>
      <c r="L55" s="55"/>
      <c r="M55" s="52"/>
      <c r="N55" s="52"/>
      <c r="O55" s="52"/>
      <c r="P55" s="52"/>
      <c r="Q55" s="52"/>
      <c r="R55" s="52"/>
      <c r="S55" s="52"/>
      <c r="T55" s="52"/>
      <c r="U55" s="52"/>
      <c r="V55" s="52"/>
    </row>
    <row r="56" spans="1:22" x14ac:dyDescent="0.25">
      <c r="A56" s="52"/>
      <c r="B56" s="52"/>
      <c r="C56" s="53"/>
      <c r="D56" s="58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</row>
    <row r="57" spans="1:22" ht="15.75" customHeight="1" x14ac:dyDescent="0.25">
      <c r="A57" s="54" t="s">
        <v>49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</row>
    <row r="58" spans="1:22" ht="38.25" customHeight="1" x14ac:dyDescent="0.25">
      <c r="A58" s="56" t="s">
        <v>43</v>
      </c>
      <c r="B58" s="56"/>
      <c r="C58" s="56"/>
      <c r="D58" s="56"/>
      <c r="E58" s="56"/>
      <c r="F58" s="59" t="s">
        <v>50</v>
      </c>
      <c r="G58" s="59" t="s">
        <v>51</v>
      </c>
      <c r="H58" s="59" t="s">
        <v>52</v>
      </c>
      <c r="I58" s="59" t="s">
        <v>53</v>
      </c>
      <c r="J58" s="59" t="s">
        <v>54</v>
      </c>
      <c r="K58" s="59" t="s">
        <v>55</v>
      </c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</row>
    <row r="59" spans="1:22" ht="51" customHeight="1" x14ac:dyDescent="0.25">
      <c r="A59" s="57" t="s">
        <v>56</v>
      </c>
      <c r="B59" s="57"/>
      <c r="C59" s="57"/>
      <c r="D59" s="57"/>
      <c r="E59" s="57"/>
      <c r="F59" s="60">
        <v>56680.94</v>
      </c>
      <c r="G59" s="61" t="s">
        <v>57</v>
      </c>
      <c r="H59" s="62">
        <v>201800010008207</v>
      </c>
      <c r="I59" s="63">
        <v>44927</v>
      </c>
      <c r="J59" s="63">
        <v>44927</v>
      </c>
      <c r="K59" s="64" t="s">
        <v>58</v>
      </c>
      <c r="L59" s="52"/>
      <c r="M59" s="52"/>
      <c r="N59" s="52"/>
      <c r="O59" s="52"/>
      <c r="P59" s="65"/>
      <c r="Q59" s="52"/>
      <c r="R59" s="52"/>
      <c r="S59" s="52"/>
      <c r="T59" s="52"/>
      <c r="U59" s="52"/>
      <c r="V59" s="52"/>
    </row>
    <row r="60" spans="1:22" ht="51" customHeight="1" x14ac:dyDescent="0.25">
      <c r="A60" s="57" t="s">
        <v>56</v>
      </c>
      <c r="B60" s="57"/>
      <c r="C60" s="57"/>
      <c r="D60" s="57"/>
      <c r="E60" s="57"/>
      <c r="F60" s="60">
        <v>55752.91</v>
      </c>
      <c r="G60" s="61" t="s">
        <v>57</v>
      </c>
      <c r="H60" s="62">
        <v>201800010008207</v>
      </c>
      <c r="I60" s="63">
        <v>44958</v>
      </c>
      <c r="J60" s="63">
        <v>44958</v>
      </c>
      <c r="K60" s="64" t="s">
        <v>58</v>
      </c>
      <c r="L60" s="52"/>
      <c r="M60" s="52"/>
      <c r="N60" s="52"/>
      <c r="O60" s="52"/>
      <c r="P60" s="65"/>
      <c r="Q60" s="52"/>
      <c r="R60" s="52"/>
      <c r="S60" s="52"/>
      <c r="T60" s="52"/>
      <c r="U60" s="52"/>
      <c r="V60" s="52"/>
    </row>
    <row r="61" spans="1:22" ht="51" customHeight="1" x14ac:dyDescent="0.25">
      <c r="A61" s="57" t="s">
        <v>56</v>
      </c>
      <c r="B61" s="57"/>
      <c r="C61" s="57"/>
      <c r="D61" s="57"/>
      <c r="E61" s="57"/>
      <c r="F61" s="66">
        <v>54427.79</v>
      </c>
      <c r="G61" s="61" t="s">
        <v>57</v>
      </c>
      <c r="H61" s="62">
        <v>201800010008207</v>
      </c>
      <c r="I61" s="63">
        <v>44986</v>
      </c>
      <c r="J61" s="63">
        <v>44986</v>
      </c>
      <c r="K61" s="64" t="s">
        <v>58</v>
      </c>
      <c r="L61" s="52"/>
      <c r="M61" s="52"/>
      <c r="N61" s="52"/>
      <c r="O61" s="52"/>
      <c r="P61" s="65"/>
      <c r="Q61" s="52"/>
      <c r="R61" s="52"/>
      <c r="S61" s="52"/>
      <c r="T61" s="52"/>
      <c r="U61" s="52"/>
      <c r="V61" s="52"/>
    </row>
    <row r="62" spans="1:22" ht="51" customHeight="1" x14ac:dyDescent="0.25">
      <c r="A62" s="57" t="s">
        <v>56</v>
      </c>
      <c r="B62" s="57"/>
      <c r="C62" s="57"/>
      <c r="D62" s="57"/>
      <c r="E62" s="57"/>
      <c r="F62" s="66">
        <v>54914.92</v>
      </c>
      <c r="G62" s="61" t="s">
        <v>57</v>
      </c>
      <c r="H62" s="62">
        <v>201800010008207</v>
      </c>
      <c r="I62" s="63">
        <v>45017</v>
      </c>
      <c r="J62" s="63">
        <v>45017</v>
      </c>
      <c r="K62" s="64" t="s">
        <v>58</v>
      </c>
      <c r="L62" s="52"/>
      <c r="M62" s="52"/>
      <c r="N62" s="52"/>
      <c r="O62" s="52"/>
      <c r="P62" s="65"/>
      <c r="Q62" s="52"/>
      <c r="R62" s="52"/>
      <c r="S62" s="52"/>
      <c r="T62" s="52"/>
      <c r="U62" s="52"/>
      <c r="V62" s="52"/>
    </row>
    <row r="63" spans="1:22" ht="51" customHeight="1" x14ac:dyDescent="0.25">
      <c r="A63" s="57" t="s">
        <v>56</v>
      </c>
      <c r="B63" s="57"/>
      <c r="C63" s="57"/>
      <c r="D63" s="57"/>
      <c r="E63" s="57"/>
      <c r="F63" s="66">
        <v>55860.47</v>
      </c>
      <c r="G63" s="61" t="s">
        <v>57</v>
      </c>
      <c r="H63" s="62">
        <v>201800010008207</v>
      </c>
      <c r="I63" s="63">
        <v>45047</v>
      </c>
      <c r="J63" s="63">
        <v>45047</v>
      </c>
      <c r="K63" s="64" t="s">
        <v>58</v>
      </c>
      <c r="L63" s="52"/>
      <c r="M63" s="52"/>
      <c r="N63" s="52"/>
      <c r="O63" s="52"/>
      <c r="P63" s="65"/>
      <c r="Q63" s="52"/>
      <c r="R63" s="52"/>
      <c r="S63" s="52"/>
      <c r="T63" s="52"/>
      <c r="U63" s="52"/>
      <c r="V63" s="52"/>
    </row>
    <row r="64" spans="1:22" ht="51" customHeight="1" x14ac:dyDescent="0.25">
      <c r="A64" s="57" t="s">
        <v>56</v>
      </c>
      <c r="B64" s="57"/>
      <c r="C64" s="57"/>
      <c r="D64" s="57"/>
      <c r="E64" s="57"/>
      <c r="F64" s="66">
        <v>59848.34</v>
      </c>
      <c r="G64" s="61" t="s">
        <v>57</v>
      </c>
      <c r="H64" s="62">
        <v>201800010008207</v>
      </c>
      <c r="I64" s="63">
        <v>45078</v>
      </c>
      <c r="J64" s="63">
        <v>45078</v>
      </c>
      <c r="K64" s="64" t="s">
        <v>58</v>
      </c>
      <c r="L64" s="52"/>
      <c r="M64" s="52"/>
      <c r="N64" s="52"/>
      <c r="O64" s="52"/>
      <c r="P64" s="65"/>
      <c r="Q64" s="52"/>
      <c r="R64" s="52"/>
      <c r="S64" s="52"/>
      <c r="T64" s="52"/>
      <c r="U64" s="52"/>
      <c r="V64" s="52"/>
    </row>
    <row r="65" spans="1:22" ht="51" customHeight="1" x14ac:dyDescent="0.25">
      <c r="A65" s="57" t="s">
        <v>56</v>
      </c>
      <c r="B65" s="57"/>
      <c r="C65" s="57"/>
      <c r="D65" s="57"/>
      <c r="E65" s="57"/>
      <c r="F65" s="66">
        <v>64648.53</v>
      </c>
      <c r="G65" s="61" t="s">
        <v>57</v>
      </c>
      <c r="H65" s="62">
        <v>201800010008207</v>
      </c>
      <c r="I65" s="63">
        <v>45108</v>
      </c>
      <c r="J65" s="63">
        <v>45108</v>
      </c>
      <c r="K65" s="64" t="s">
        <v>58</v>
      </c>
      <c r="L65" s="52"/>
      <c r="M65" s="52"/>
      <c r="N65" s="52"/>
      <c r="O65" s="52"/>
      <c r="P65" s="65"/>
      <c r="Q65" s="52"/>
      <c r="R65" s="52"/>
      <c r="S65" s="52"/>
      <c r="T65" s="52"/>
      <c r="U65" s="52"/>
      <c r="V65" s="52"/>
    </row>
    <row r="66" spans="1:22" ht="51" customHeight="1" x14ac:dyDescent="0.25">
      <c r="A66" s="57" t="s">
        <v>56</v>
      </c>
      <c r="B66" s="57"/>
      <c r="C66" s="57"/>
      <c r="D66" s="57"/>
      <c r="E66" s="57"/>
      <c r="F66" s="66">
        <v>64786.15</v>
      </c>
      <c r="G66" s="61" t="s">
        <v>57</v>
      </c>
      <c r="H66" s="62">
        <v>201800010008207</v>
      </c>
      <c r="I66" s="63">
        <v>45139</v>
      </c>
      <c r="J66" s="63">
        <v>45139</v>
      </c>
      <c r="K66" s="64" t="s">
        <v>58</v>
      </c>
      <c r="L66" s="52"/>
      <c r="M66" s="52"/>
      <c r="N66" s="52"/>
      <c r="O66" s="52"/>
      <c r="P66" s="65"/>
      <c r="Q66" s="52"/>
      <c r="R66" s="52"/>
      <c r="S66" s="52"/>
      <c r="T66" s="52"/>
      <c r="U66" s="52"/>
      <c r="V66" s="52"/>
    </row>
    <row r="67" spans="1:22" ht="51" customHeight="1" x14ac:dyDescent="0.25">
      <c r="A67" s="57" t="s">
        <v>56</v>
      </c>
      <c r="B67" s="57"/>
      <c r="C67" s="57"/>
      <c r="D67" s="57"/>
      <c r="E67" s="57"/>
      <c r="F67" s="66">
        <v>27049.78</v>
      </c>
      <c r="G67" s="61" t="s">
        <v>57</v>
      </c>
      <c r="H67" s="62">
        <v>201800010008207</v>
      </c>
      <c r="I67" s="67">
        <v>45171</v>
      </c>
      <c r="J67" s="67">
        <v>45172</v>
      </c>
      <c r="K67" s="64" t="s">
        <v>58</v>
      </c>
      <c r="L67" s="52"/>
      <c r="M67" s="52"/>
      <c r="N67" s="52"/>
      <c r="O67" s="52"/>
      <c r="P67" s="65"/>
      <c r="Q67" s="52"/>
      <c r="R67" s="52"/>
      <c r="S67" s="52"/>
      <c r="T67" s="52"/>
      <c r="U67" s="52"/>
      <c r="V67" s="52"/>
    </row>
    <row r="68" spans="1:22" ht="51" customHeight="1" x14ac:dyDescent="0.25">
      <c r="A68" s="57" t="s">
        <v>56</v>
      </c>
      <c r="B68" s="57"/>
      <c r="C68" s="57"/>
      <c r="D68" s="57"/>
      <c r="E68" s="57"/>
      <c r="F68" s="66">
        <v>29047.39</v>
      </c>
      <c r="G68" s="61" t="s">
        <v>57</v>
      </c>
      <c r="H68" s="62">
        <v>201800010008207</v>
      </c>
      <c r="I68" s="67">
        <v>45201</v>
      </c>
      <c r="J68" s="67">
        <v>45172</v>
      </c>
      <c r="K68" s="64" t="s">
        <v>58</v>
      </c>
      <c r="L68" s="52"/>
      <c r="M68" s="52"/>
      <c r="N68" s="52"/>
      <c r="O68" s="52"/>
      <c r="P68" s="65"/>
      <c r="Q68" s="52"/>
      <c r="R68" s="52"/>
      <c r="S68" s="52"/>
      <c r="T68" s="52"/>
      <c r="U68" s="52"/>
      <c r="V68" s="52"/>
    </row>
    <row r="69" spans="1:22" ht="51" customHeight="1" x14ac:dyDescent="0.25">
      <c r="A69" s="57" t="s">
        <v>56</v>
      </c>
      <c r="B69" s="57"/>
      <c r="C69" s="57"/>
      <c r="D69" s="57"/>
      <c r="E69" s="57"/>
      <c r="F69" s="66">
        <v>89476.14</v>
      </c>
      <c r="G69" s="61" t="s">
        <v>57</v>
      </c>
      <c r="H69" s="62">
        <v>201800010008207</v>
      </c>
      <c r="I69" s="67">
        <v>45201</v>
      </c>
      <c r="J69" s="67">
        <v>45201</v>
      </c>
      <c r="K69" s="64" t="s">
        <v>58</v>
      </c>
      <c r="L69" s="52"/>
      <c r="M69" s="52"/>
      <c r="N69" s="52"/>
      <c r="O69" s="52"/>
      <c r="P69" s="65"/>
      <c r="Q69" s="52"/>
      <c r="R69" s="52"/>
      <c r="S69" s="52"/>
      <c r="T69" s="52"/>
      <c r="U69" s="52"/>
      <c r="V69" s="52"/>
    </row>
    <row r="70" spans="1:22" ht="51" customHeight="1" x14ac:dyDescent="0.25">
      <c r="A70" s="57" t="s">
        <v>59</v>
      </c>
      <c r="B70" s="57"/>
      <c r="C70" s="57"/>
      <c r="D70" s="57"/>
      <c r="E70" s="57"/>
      <c r="F70" s="66">
        <v>61449.1</v>
      </c>
      <c r="G70" s="61" t="s">
        <v>57</v>
      </c>
      <c r="H70" s="62">
        <v>201800010008207</v>
      </c>
      <c r="I70" s="67">
        <v>45231</v>
      </c>
      <c r="J70" s="67">
        <v>45231</v>
      </c>
      <c r="K70" s="64" t="s">
        <v>58</v>
      </c>
      <c r="L70" s="52"/>
      <c r="M70" s="52"/>
      <c r="N70" s="52"/>
      <c r="O70" s="52"/>
      <c r="P70" s="65"/>
      <c r="Q70" s="52"/>
      <c r="R70" s="52"/>
      <c r="S70" s="52"/>
      <c r="T70" s="52"/>
      <c r="U70" s="52"/>
      <c r="V70" s="52"/>
    </row>
    <row r="71" spans="1:22" ht="51" x14ac:dyDescent="0.25">
      <c r="A71" s="57" t="s">
        <v>59</v>
      </c>
      <c r="B71" s="57"/>
      <c r="C71" s="57"/>
      <c r="D71" s="57"/>
      <c r="E71" s="57"/>
      <c r="F71" s="66">
        <v>94388.61</v>
      </c>
      <c r="G71" s="61" t="s">
        <v>57</v>
      </c>
      <c r="H71" s="62">
        <v>201800010008207</v>
      </c>
      <c r="I71" s="67">
        <v>45262</v>
      </c>
      <c r="J71" s="67">
        <v>45263</v>
      </c>
      <c r="K71" s="64" t="s">
        <v>58</v>
      </c>
      <c r="L71" s="52"/>
      <c r="M71" s="52"/>
      <c r="N71" s="52"/>
      <c r="O71" s="52"/>
      <c r="P71" s="65"/>
      <c r="Q71" s="52"/>
      <c r="R71" s="52"/>
      <c r="S71" s="52"/>
      <c r="T71" s="52"/>
      <c r="U71" s="52"/>
      <c r="V71" s="52"/>
    </row>
    <row r="72" spans="1:22" ht="51" customHeight="1" x14ac:dyDescent="0.25">
      <c r="A72" s="57" t="s">
        <v>60</v>
      </c>
      <c r="B72" s="57"/>
      <c r="C72" s="57"/>
      <c r="D72" s="57"/>
      <c r="E72" s="57"/>
      <c r="F72" s="68">
        <v>1231.83</v>
      </c>
      <c r="G72" s="61" t="s">
        <v>57</v>
      </c>
      <c r="H72" s="62">
        <v>201800010008207</v>
      </c>
      <c r="I72" s="67">
        <v>44927</v>
      </c>
      <c r="J72" s="67">
        <v>44927</v>
      </c>
      <c r="K72" s="64" t="s">
        <v>58</v>
      </c>
      <c r="L72" s="52"/>
      <c r="M72" s="52"/>
      <c r="N72" s="52"/>
      <c r="O72" s="52"/>
      <c r="P72" s="65"/>
      <c r="Q72" s="52"/>
      <c r="R72" s="52"/>
      <c r="S72" s="52"/>
      <c r="T72" s="52"/>
      <c r="U72" s="52"/>
      <c r="V72" s="52"/>
    </row>
    <row r="73" spans="1:22" ht="51" customHeight="1" x14ac:dyDescent="0.25">
      <c r="A73" s="57" t="s">
        <v>60</v>
      </c>
      <c r="B73" s="57"/>
      <c r="C73" s="57"/>
      <c r="D73" s="57"/>
      <c r="E73" s="57"/>
      <c r="F73" s="68">
        <v>1231.83</v>
      </c>
      <c r="G73" s="61" t="s">
        <v>57</v>
      </c>
      <c r="H73" s="62">
        <v>201800010008207</v>
      </c>
      <c r="I73" s="67">
        <v>44958</v>
      </c>
      <c r="J73" s="67">
        <v>44958</v>
      </c>
      <c r="K73" s="64" t="s">
        <v>58</v>
      </c>
      <c r="L73" s="52"/>
      <c r="M73" s="52"/>
      <c r="N73" s="52"/>
      <c r="O73" s="52"/>
      <c r="P73" s="65"/>
      <c r="Q73" s="52"/>
      <c r="R73" s="52"/>
      <c r="S73" s="52"/>
      <c r="T73" s="52"/>
      <c r="U73" s="52"/>
      <c r="V73" s="52"/>
    </row>
    <row r="74" spans="1:22" ht="51" customHeight="1" x14ac:dyDescent="0.25">
      <c r="A74" s="57" t="s">
        <v>60</v>
      </c>
      <c r="B74" s="57"/>
      <c r="C74" s="57"/>
      <c r="D74" s="57"/>
      <c r="E74" s="57"/>
      <c r="F74" s="68">
        <v>1231.83</v>
      </c>
      <c r="G74" s="61" t="s">
        <v>57</v>
      </c>
      <c r="H74" s="62">
        <v>201800010008207</v>
      </c>
      <c r="I74" s="67">
        <v>44986</v>
      </c>
      <c r="J74" s="67">
        <v>44986</v>
      </c>
      <c r="K74" s="64" t="s">
        <v>58</v>
      </c>
      <c r="L74" s="52"/>
      <c r="M74" s="52"/>
      <c r="N74" s="52"/>
      <c r="O74" s="52"/>
      <c r="P74" s="65"/>
      <c r="Q74" s="52"/>
      <c r="R74" s="52"/>
      <c r="S74" s="52"/>
      <c r="T74" s="52"/>
      <c r="U74" s="52"/>
      <c r="V74" s="52"/>
    </row>
    <row r="75" spans="1:22" ht="51" customHeight="1" x14ac:dyDescent="0.25">
      <c r="A75" s="57" t="s">
        <v>60</v>
      </c>
      <c r="B75" s="57"/>
      <c r="C75" s="57"/>
      <c r="D75" s="57"/>
      <c r="E75" s="57"/>
      <c r="F75" s="68">
        <v>10463.030000000001</v>
      </c>
      <c r="G75" s="61" t="s">
        <v>57</v>
      </c>
      <c r="H75" s="62">
        <v>201800010008207</v>
      </c>
      <c r="I75" s="63">
        <v>45017</v>
      </c>
      <c r="J75" s="63">
        <v>45017</v>
      </c>
      <c r="K75" s="64" t="s">
        <v>58</v>
      </c>
      <c r="L75" s="52"/>
      <c r="M75" s="52"/>
      <c r="N75" s="52"/>
      <c r="O75" s="52"/>
      <c r="P75" s="65"/>
      <c r="Q75" s="52"/>
      <c r="R75" s="52"/>
      <c r="S75" s="52"/>
      <c r="T75" s="52"/>
      <c r="U75" s="52"/>
      <c r="V75" s="52"/>
    </row>
    <row r="76" spans="1:22" ht="51" customHeight="1" x14ac:dyDescent="0.25">
      <c r="A76" s="57" t="s">
        <v>60</v>
      </c>
      <c r="B76" s="57"/>
      <c r="C76" s="57"/>
      <c r="D76" s="57"/>
      <c r="E76" s="57"/>
      <c r="F76" s="68">
        <v>6405.52</v>
      </c>
      <c r="G76" s="61" t="s">
        <v>57</v>
      </c>
      <c r="H76" s="62">
        <v>201800010008207</v>
      </c>
      <c r="I76" s="63">
        <v>45047</v>
      </c>
      <c r="J76" s="63">
        <v>45047</v>
      </c>
      <c r="K76" s="64" t="s">
        <v>58</v>
      </c>
      <c r="L76" s="52"/>
      <c r="M76" s="52"/>
      <c r="N76" s="52"/>
      <c r="O76" s="52"/>
      <c r="P76" s="65"/>
      <c r="Q76" s="52"/>
      <c r="R76" s="52"/>
      <c r="S76" s="52"/>
      <c r="T76" s="52"/>
      <c r="U76" s="52"/>
      <c r="V76" s="52"/>
    </row>
    <row r="77" spans="1:22" ht="51" customHeight="1" x14ac:dyDescent="0.25">
      <c r="A77" s="57" t="s">
        <v>60</v>
      </c>
      <c r="B77" s="57"/>
      <c r="C77" s="57"/>
      <c r="D77" s="57"/>
      <c r="E77" s="57"/>
      <c r="F77" s="68">
        <v>17886.169999999998</v>
      </c>
      <c r="G77" s="61" t="s">
        <v>57</v>
      </c>
      <c r="H77" s="62">
        <v>201800010008207</v>
      </c>
      <c r="I77" s="63">
        <v>45078</v>
      </c>
      <c r="J77" s="63">
        <v>45078</v>
      </c>
      <c r="K77" s="64" t="s">
        <v>58</v>
      </c>
      <c r="L77" s="52"/>
      <c r="M77" s="52"/>
      <c r="N77" s="52"/>
      <c r="O77" s="52"/>
      <c r="P77" s="65"/>
      <c r="Q77" s="52"/>
      <c r="R77" s="52"/>
      <c r="S77" s="52"/>
      <c r="T77" s="52"/>
      <c r="U77" s="52"/>
      <c r="V77" s="52"/>
    </row>
    <row r="78" spans="1:22" ht="51" customHeight="1" x14ac:dyDescent="0.25">
      <c r="A78" s="57" t="s">
        <v>60</v>
      </c>
      <c r="B78" s="57"/>
      <c r="C78" s="57"/>
      <c r="D78" s="57"/>
      <c r="E78" s="57"/>
      <c r="F78" s="68">
        <v>11086.46</v>
      </c>
      <c r="G78" s="61" t="s">
        <v>57</v>
      </c>
      <c r="H78" s="62">
        <v>201800010008207</v>
      </c>
      <c r="I78" s="63">
        <v>45108</v>
      </c>
      <c r="J78" s="63">
        <v>45108</v>
      </c>
      <c r="K78" s="64" t="s">
        <v>58</v>
      </c>
      <c r="L78" s="52"/>
      <c r="M78" s="52"/>
      <c r="N78" s="52"/>
      <c r="O78" s="52"/>
      <c r="P78" s="65"/>
      <c r="Q78" s="52"/>
      <c r="R78" s="52"/>
      <c r="S78" s="52"/>
      <c r="T78" s="52"/>
      <c r="U78" s="52"/>
      <c r="V78" s="52"/>
    </row>
    <row r="79" spans="1:22" ht="51" customHeight="1" x14ac:dyDescent="0.25">
      <c r="A79" s="57" t="s">
        <v>60</v>
      </c>
      <c r="B79" s="57"/>
      <c r="C79" s="57"/>
      <c r="D79" s="57"/>
      <c r="E79" s="57"/>
      <c r="F79" s="68">
        <v>13303.76</v>
      </c>
      <c r="G79" s="61" t="s">
        <v>57</v>
      </c>
      <c r="H79" s="62">
        <v>201800010008207</v>
      </c>
      <c r="I79" s="63">
        <v>45139</v>
      </c>
      <c r="J79" s="63">
        <v>45139</v>
      </c>
      <c r="K79" s="64" t="s">
        <v>58</v>
      </c>
      <c r="L79" s="52"/>
      <c r="M79" s="52"/>
      <c r="N79" s="52"/>
      <c r="O79" s="52"/>
      <c r="P79" s="65"/>
      <c r="Q79" s="52"/>
      <c r="R79" s="52"/>
      <c r="S79" s="52"/>
      <c r="T79" s="52"/>
      <c r="U79" s="52"/>
      <c r="V79" s="52"/>
    </row>
    <row r="80" spans="1:22" ht="51" customHeight="1" x14ac:dyDescent="0.25">
      <c r="A80" s="57" t="s">
        <v>61</v>
      </c>
      <c r="B80" s="57"/>
      <c r="C80" s="57"/>
      <c r="D80" s="57"/>
      <c r="E80" s="57"/>
      <c r="F80" s="66">
        <v>1032180.71</v>
      </c>
      <c r="G80" s="61" t="s">
        <v>57</v>
      </c>
      <c r="H80" s="62">
        <v>201800010008207</v>
      </c>
      <c r="I80" s="67">
        <v>45170</v>
      </c>
      <c r="J80" s="67">
        <v>45170</v>
      </c>
      <c r="K80" s="64" t="s">
        <v>58</v>
      </c>
      <c r="L80" s="52"/>
      <c r="M80" s="52"/>
      <c r="N80" s="52"/>
      <c r="O80" s="52"/>
      <c r="P80" s="65"/>
      <c r="Q80" s="52"/>
      <c r="R80" s="52"/>
      <c r="S80" s="52"/>
      <c r="T80" s="52"/>
      <c r="U80" s="52"/>
      <c r="V80" s="52"/>
    </row>
    <row r="81" spans="1:22" ht="51" customHeight="1" x14ac:dyDescent="0.25">
      <c r="A81" s="57" t="s">
        <v>60</v>
      </c>
      <c r="B81" s="57"/>
      <c r="C81" s="57"/>
      <c r="D81" s="57"/>
      <c r="E81" s="57"/>
      <c r="F81" s="66">
        <v>16506.52</v>
      </c>
      <c r="G81" s="61" t="s">
        <v>57</v>
      </c>
      <c r="H81" s="62">
        <v>201800010008207</v>
      </c>
      <c r="I81" s="67">
        <v>45170</v>
      </c>
      <c r="J81" s="67">
        <v>45170</v>
      </c>
      <c r="K81" s="64" t="s">
        <v>58</v>
      </c>
      <c r="L81" s="52"/>
      <c r="M81" s="52"/>
      <c r="N81" s="52"/>
      <c r="O81" s="52"/>
      <c r="P81" s="65"/>
      <c r="Q81" s="52"/>
      <c r="R81" s="52"/>
      <c r="S81" s="52"/>
      <c r="T81" s="52"/>
      <c r="U81" s="52"/>
      <c r="V81" s="52"/>
    </row>
    <row r="82" spans="1:22" ht="51" customHeight="1" x14ac:dyDescent="0.25">
      <c r="A82" s="57" t="s">
        <v>60</v>
      </c>
      <c r="B82" s="57"/>
      <c r="C82" s="57"/>
      <c r="D82" s="57"/>
      <c r="E82" s="57"/>
      <c r="F82" s="66">
        <v>19216.55</v>
      </c>
      <c r="G82" s="61" t="s">
        <v>57</v>
      </c>
      <c r="H82" s="62">
        <v>201800010008207</v>
      </c>
      <c r="I82" s="67">
        <v>45231</v>
      </c>
      <c r="J82" s="67">
        <v>45231</v>
      </c>
      <c r="K82" s="64" t="s">
        <v>58</v>
      </c>
      <c r="L82" s="52"/>
      <c r="M82" s="52"/>
      <c r="N82" s="52"/>
      <c r="O82" s="52"/>
      <c r="P82" s="65"/>
      <c r="Q82" s="52"/>
      <c r="R82" s="52"/>
      <c r="S82" s="52"/>
      <c r="T82" s="52"/>
      <c r="U82" s="52"/>
      <c r="V82" s="52"/>
    </row>
    <row r="83" spans="1:22" ht="51" customHeight="1" x14ac:dyDescent="0.25">
      <c r="A83" s="57" t="s">
        <v>60</v>
      </c>
      <c r="B83" s="57"/>
      <c r="C83" s="57"/>
      <c r="D83" s="57"/>
      <c r="E83" s="57"/>
      <c r="F83" s="66">
        <v>29613.19</v>
      </c>
      <c r="G83" s="61" t="s">
        <v>57</v>
      </c>
      <c r="H83" s="62">
        <v>201800010008207</v>
      </c>
      <c r="I83" s="67">
        <v>45261</v>
      </c>
      <c r="J83" s="67">
        <v>45261</v>
      </c>
      <c r="K83" s="64" t="s">
        <v>58</v>
      </c>
      <c r="L83" s="52"/>
      <c r="M83" s="52"/>
      <c r="N83" s="52"/>
      <c r="O83" s="52"/>
      <c r="P83" s="65"/>
      <c r="Q83" s="52"/>
      <c r="R83" s="52"/>
      <c r="S83" s="52"/>
      <c r="T83" s="52"/>
      <c r="U83" s="52"/>
      <c r="V83" s="52"/>
    </row>
    <row r="84" spans="1:22" ht="51" customHeight="1" x14ac:dyDescent="0.25">
      <c r="A84" s="57" t="s">
        <v>62</v>
      </c>
      <c r="B84" s="57"/>
      <c r="C84" s="57"/>
      <c r="D84" s="57"/>
      <c r="E84" s="57"/>
      <c r="F84" s="66">
        <v>275496.65999999997</v>
      </c>
      <c r="G84" s="61" t="s">
        <v>63</v>
      </c>
      <c r="H84" s="62">
        <v>201800010008207</v>
      </c>
      <c r="I84" s="63">
        <v>44927</v>
      </c>
      <c r="J84" s="63">
        <v>44927</v>
      </c>
      <c r="K84" s="64" t="s">
        <v>58</v>
      </c>
      <c r="L84" s="52"/>
      <c r="M84" s="52"/>
      <c r="N84" s="52"/>
      <c r="O84" s="52"/>
      <c r="P84" s="65"/>
      <c r="Q84" s="52"/>
      <c r="R84" s="52"/>
      <c r="S84" s="52"/>
      <c r="T84" s="52"/>
      <c r="U84" s="52"/>
      <c r="V84" s="52"/>
    </row>
    <row r="85" spans="1:22" ht="51" customHeight="1" x14ac:dyDescent="0.25">
      <c r="A85" s="57" t="s">
        <v>62</v>
      </c>
      <c r="B85" s="57"/>
      <c r="C85" s="57"/>
      <c r="D85" s="57"/>
      <c r="E85" s="57"/>
      <c r="F85" s="66">
        <v>274846.28000000003</v>
      </c>
      <c r="G85" s="61" t="s">
        <v>63</v>
      </c>
      <c r="H85" s="62">
        <v>201800010008207</v>
      </c>
      <c r="I85" s="63">
        <v>44958</v>
      </c>
      <c r="J85" s="63">
        <v>44958</v>
      </c>
      <c r="K85" s="64" t="s">
        <v>58</v>
      </c>
      <c r="L85" s="52"/>
      <c r="M85" s="52"/>
      <c r="N85" s="52"/>
      <c r="O85" s="52"/>
      <c r="P85" s="65"/>
      <c r="Q85" s="52"/>
      <c r="R85" s="52"/>
      <c r="S85" s="52"/>
      <c r="T85" s="52"/>
      <c r="U85" s="52"/>
      <c r="V85" s="52"/>
    </row>
    <row r="86" spans="1:22" ht="51" customHeight="1" x14ac:dyDescent="0.25">
      <c r="A86" s="57" t="s">
        <v>62</v>
      </c>
      <c r="B86" s="57"/>
      <c r="C86" s="57"/>
      <c r="D86" s="57"/>
      <c r="E86" s="57"/>
      <c r="F86" s="66">
        <v>272509.98</v>
      </c>
      <c r="G86" s="61" t="s">
        <v>63</v>
      </c>
      <c r="H86" s="62">
        <v>201800010008207</v>
      </c>
      <c r="I86" s="63">
        <v>44986</v>
      </c>
      <c r="J86" s="63">
        <v>44986</v>
      </c>
      <c r="K86" s="64" t="s">
        <v>58</v>
      </c>
      <c r="L86" s="52"/>
      <c r="M86" s="52"/>
      <c r="N86" s="52"/>
      <c r="O86" s="52"/>
      <c r="P86" s="65"/>
      <c r="Q86" s="52"/>
      <c r="R86" s="52"/>
      <c r="S86" s="52"/>
      <c r="T86" s="52"/>
      <c r="U86" s="52"/>
      <c r="V86" s="52"/>
    </row>
    <row r="87" spans="1:22" ht="51" customHeight="1" x14ac:dyDescent="0.25">
      <c r="A87" s="57" t="s">
        <v>62</v>
      </c>
      <c r="B87" s="57"/>
      <c r="C87" s="57"/>
      <c r="D87" s="57"/>
      <c r="E87" s="57"/>
      <c r="F87" s="66">
        <v>297254.98</v>
      </c>
      <c r="G87" s="61" t="s">
        <v>63</v>
      </c>
      <c r="H87" s="62">
        <v>201800010008207</v>
      </c>
      <c r="I87" s="63">
        <v>45017</v>
      </c>
      <c r="J87" s="63">
        <v>45017</v>
      </c>
      <c r="K87" s="64" t="s">
        <v>58</v>
      </c>
      <c r="L87" s="52"/>
      <c r="M87" s="52"/>
      <c r="N87" s="52"/>
      <c r="O87" s="52"/>
      <c r="P87" s="65"/>
      <c r="Q87" s="52"/>
      <c r="R87" s="52"/>
      <c r="S87" s="52"/>
      <c r="T87" s="52"/>
      <c r="U87" s="52"/>
      <c r="V87" s="52"/>
    </row>
    <row r="88" spans="1:22" ht="51" customHeight="1" x14ac:dyDescent="0.25">
      <c r="A88" s="57" t="s">
        <v>62</v>
      </c>
      <c r="B88" s="57"/>
      <c r="C88" s="57"/>
      <c r="D88" s="57"/>
      <c r="E88" s="57"/>
      <c r="F88" s="66">
        <v>284166.45</v>
      </c>
      <c r="G88" s="61" t="s">
        <v>63</v>
      </c>
      <c r="H88" s="62">
        <v>201800010008207</v>
      </c>
      <c r="I88" s="63">
        <v>45047</v>
      </c>
      <c r="J88" s="63">
        <v>45047</v>
      </c>
      <c r="K88" s="64" t="s">
        <v>58</v>
      </c>
      <c r="L88" s="52"/>
      <c r="M88" s="52"/>
      <c r="N88" s="52"/>
      <c r="O88" s="52"/>
      <c r="P88" s="65"/>
      <c r="Q88" s="52"/>
      <c r="R88" s="52"/>
      <c r="S88" s="52"/>
      <c r="T88" s="52"/>
      <c r="U88" s="52"/>
      <c r="V88" s="52"/>
    </row>
    <row r="89" spans="1:22" ht="51" customHeight="1" x14ac:dyDescent="0.25">
      <c r="A89" s="57" t="s">
        <v>62</v>
      </c>
      <c r="B89" s="57"/>
      <c r="C89" s="57"/>
      <c r="D89" s="57"/>
      <c r="E89" s="57"/>
      <c r="F89" s="66">
        <v>236709.78</v>
      </c>
      <c r="G89" s="61" t="s">
        <v>63</v>
      </c>
      <c r="H89" s="62">
        <v>201800010008207</v>
      </c>
      <c r="I89" s="63">
        <v>45078</v>
      </c>
      <c r="J89" s="63">
        <v>45078</v>
      </c>
      <c r="K89" s="64" t="s">
        <v>58</v>
      </c>
      <c r="L89" s="52"/>
      <c r="M89" s="52"/>
      <c r="N89" s="52"/>
      <c r="O89" s="52"/>
      <c r="P89" s="65"/>
      <c r="Q89" s="52"/>
      <c r="R89" s="52"/>
      <c r="S89" s="52"/>
      <c r="T89" s="52"/>
      <c r="U89" s="52"/>
      <c r="V89" s="52"/>
    </row>
    <row r="90" spans="1:22" ht="51" customHeight="1" x14ac:dyDescent="0.25">
      <c r="A90" s="57" t="s">
        <v>62</v>
      </c>
      <c r="B90" s="57"/>
      <c r="C90" s="57"/>
      <c r="D90" s="57"/>
      <c r="E90" s="57"/>
      <c r="F90" s="66">
        <v>221001.21</v>
      </c>
      <c r="G90" s="61" t="s">
        <v>63</v>
      </c>
      <c r="H90" s="62">
        <v>201800010008207</v>
      </c>
      <c r="I90" s="63">
        <v>45108</v>
      </c>
      <c r="J90" s="63">
        <v>45108</v>
      </c>
      <c r="K90" s="64" t="s">
        <v>58</v>
      </c>
      <c r="L90" s="52"/>
      <c r="M90" s="52"/>
      <c r="N90" s="52"/>
      <c r="O90" s="52"/>
      <c r="P90" s="65"/>
      <c r="Q90" s="52"/>
      <c r="R90" s="52"/>
      <c r="S90" s="52"/>
      <c r="T90" s="52"/>
      <c r="U90" s="52"/>
      <c r="V90" s="52"/>
    </row>
    <row r="91" spans="1:22" ht="51" customHeight="1" x14ac:dyDescent="0.25">
      <c r="A91" s="57" t="s">
        <v>62</v>
      </c>
      <c r="B91" s="57"/>
      <c r="C91" s="57"/>
      <c r="D91" s="57"/>
      <c r="E91" s="57"/>
      <c r="F91" s="66">
        <v>230349.98</v>
      </c>
      <c r="G91" s="61" t="s">
        <v>63</v>
      </c>
      <c r="H91" s="62">
        <v>201800010008207</v>
      </c>
      <c r="I91" s="63">
        <v>45139</v>
      </c>
      <c r="J91" s="63">
        <v>45139</v>
      </c>
      <c r="K91" s="64" t="s">
        <v>58</v>
      </c>
      <c r="L91" s="52"/>
      <c r="M91" s="52"/>
      <c r="N91" s="52"/>
      <c r="O91" s="52"/>
      <c r="P91" s="65"/>
      <c r="Q91" s="52"/>
      <c r="R91" s="52"/>
      <c r="S91" s="52"/>
      <c r="T91" s="52"/>
      <c r="U91" s="52"/>
      <c r="V91" s="52"/>
    </row>
    <row r="92" spans="1:22" ht="51" customHeight="1" x14ac:dyDescent="0.25">
      <c r="A92" s="57" t="s">
        <v>62</v>
      </c>
      <c r="B92" s="57"/>
      <c r="C92" s="57"/>
      <c r="D92" s="57"/>
      <c r="E92" s="57"/>
      <c r="F92" s="66">
        <v>258450.48</v>
      </c>
      <c r="G92" s="61" t="s">
        <v>63</v>
      </c>
      <c r="H92" s="62">
        <v>201800010008207</v>
      </c>
      <c r="I92" s="67">
        <v>45170</v>
      </c>
      <c r="J92" s="67">
        <v>45170</v>
      </c>
      <c r="K92" s="64" t="s">
        <v>58</v>
      </c>
      <c r="L92" s="52"/>
      <c r="M92" s="52"/>
      <c r="N92" s="52"/>
      <c r="O92" s="52"/>
      <c r="P92" s="65"/>
      <c r="Q92" s="52"/>
      <c r="R92" s="52"/>
      <c r="S92" s="52"/>
      <c r="T92" s="52"/>
      <c r="U92" s="52"/>
      <c r="V92" s="52"/>
    </row>
    <row r="93" spans="1:22" ht="51" customHeight="1" x14ac:dyDescent="0.25">
      <c r="A93" s="57" t="s">
        <v>62</v>
      </c>
      <c r="B93" s="57"/>
      <c r="C93" s="57"/>
      <c r="D93" s="57"/>
      <c r="E93" s="57"/>
      <c r="F93" s="66">
        <v>328756.77</v>
      </c>
      <c r="G93" s="61" t="s">
        <v>63</v>
      </c>
      <c r="H93" s="62">
        <v>201800010008207</v>
      </c>
      <c r="I93" s="67">
        <v>45201</v>
      </c>
      <c r="J93" s="67">
        <v>45201</v>
      </c>
      <c r="K93" s="64" t="s">
        <v>58</v>
      </c>
      <c r="L93" s="52"/>
      <c r="M93" s="52"/>
      <c r="N93" s="52"/>
      <c r="O93" s="52"/>
      <c r="P93" s="65"/>
      <c r="Q93" s="52"/>
      <c r="R93" s="52"/>
      <c r="S93" s="52"/>
      <c r="T93" s="52"/>
      <c r="U93" s="52"/>
      <c r="V93" s="52"/>
    </row>
    <row r="94" spans="1:22" ht="51" customHeight="1" x14ac:dyDescent="0.25">
      <c r="A94" s="57" t="s">
        <v>64</v>
      </c>
      <c r="B94" s="57"/>
      <c r="C94" s="57"/>
      <c r="D94" s="57"/>
      <c r="E94" s="57"/>
      <c r="F94" s="66">
        <v>315456.39</v>
      </c>
      <c r="G94" s="61" t="s">
        <v>63</v>
      </c>
      <c r="H94" s="62">
        <v>201800010008207</v>
      </c>
      <c r="I94" s="67">
        <v>45231</v>
      </c>
      <c r="J94" s="67">
        <v>45231</v>
      </c>
      <c r="K94" s="64" t="s">
        <v>58</v>
      </c>
      <c r="L94" s="52"/>
      <c r="M94" s="52"/>
      <c r="N94" s="52"/>
      <c r="O94" s="52"/>
      <c r="P94" s="65"/>
      <c r="Q94" s="52"/>
      <c r="R94" s="52"/>
      <c r="S94" s="52"/>
      <c r="T94" s="52"/>
      <c r="U94" s="52"/>
      <c r="V94" s="52"/>
    </row>
    <row r="95" spans="1:22" ht="15" customHeight="1" x14ac:dyDescent="0.25">
      <c r="A95" s="57" t="s">
        <v>64</v>
      </c>
      <c r="B95" s="57"/>
      <c r="C95" s="57"/>
      <c r="D95" s="57"/>
      <c r="E95" s="57"/>
      <c r="F95" s="66">
        <v>266184.84999999998</v>
      </c>
      <c r="G95" s="61" t="s">
        <v>63</v>
      </c>
      <c r="H95" s="62">
        <v>201800010008207</v>
      </c>
      <c r="I95" s="67">
        <v>45262</v>
      </c>
      <c r="J95" s="67">
        <v>45263</v>
      </c>
      <c r="K95" s="64" t="s">
        <v>58</v>
      </c>
      <c r="L95" s="52"/>
      <c r="M95" s="52"/>
      <c r="N95" s="52"/>
      <c r="O95" s="52"/>
      <c r="P95" s="65"/>
      <c r="Q95" s="52"/>
      <c r="R95" s="52"/>
      <c r="S95" s="52"/>
      <c r="T95" s="52"/>
      <c r="U95" s="52"/>
      <c r="V95" s="52"/>
    </row>
    <row r="96" spans="1:22" ht="51" customHeight="1" x14ac:dyDescent="0.25">
      <c r="A96" s="57" t="s">
        <v>65</v>
      </c>
      <c r="B96" s="57"/>
      <c r="C96" s="57"/>
      <c r="D96" s="57"/>
      <c r="E96" s="57"/>
      <c r="F96" s="66">
        <v>309920.43</v>
      </c>
      <c r="G96" s="61" t="s">
        <v>63</v>
      </c>
      <c r="H96" s="62">
        <v>202200010042605</v>
      </c>
      <c r="I96" s="69" t="s">
        <v>66</v>
      </c>
      <c r="J96" s="63">
        <v>45139</v>
      </c>
      <c r="K96" s="70" t="s">
        <v>67</v>
      </c>
      <c r="L96" s="52"/>
      <c r="M96" s="52"/>
      <c r="N96" s="52"/>
      <c r="O96" s="52"/>
      <c r="P96" s="65"/>
      <c r="Q96" s="52"/>
      <c r="R96" s="52"/>
      <c r="S96" s="52"/>
      <c r="T96" s="52"/>
      <c r="U96" s="52"/>
      <c r="V96" s="52"/>
    </row>
    <row r="97" spans="1:22" ht="51" customHeight="1" x14ac:dyDescent="0.25">
      <c r="A97" s="57" t="s">
        <v>65</v>
      </c>
      <c r="B97" s="57"/>
      <c r="C97" s="57"/>
      <c r="D97" s="57"/>
      <c r="E97" s="57"/>
      <c r="F97" s="66">
        <v>395937.95</v>
      </c>
      <c r="G97" s="61" t="s">
        <v>63</v>
      </c>
      <c r="H97" s="62">
        <v>202300010027075</v>
      </c>
      <c r="I97" s="69" t="s">
        <v>68</v>
      </c>
      <c r="J97" s="63">
        <v>45139</v>
      </c>
      <c r="K97" s="70" t="s">
        <v>67</v>
      </c>
      <c r="L97" s="52"/>
      <c r="M97" s="52"/>
      <c r="N97" s="52"/>
      <c r="O97" s="52"/>
      <c r="P97" s="65"/>
      <c r="Q97" s="52"/>
      <c r="R97" s="52"/>
      <c r="S97" s="52"/>
      <c r="T97" s="52"/>
      <c r="U97" s="52"/>
      <c r="V97" s="52"/>
    </row>
    <row r="98" spans="1:22" ht="15" customHeight="1" x14ac:dyDescent="0.25">
      <c r="A98" s="57" t="s">
        <v>69</v>
      </c>
      <c r="B98" s="57"/>
      <c r="C98" s="57"/>
      <c r="D98" s="57"/>
      <c r="E98" s="57"/>
      <c r="F98" s="66"/>
      <c r="G98" s="61"/>
      <c r="H98" s="62"/>
      <c r="I98" s="69"/>
      <c r="J98" s="63"/>
      <c r="K98" s="70"/>
      <c r="L98" s="52"/>
      <c r="M98" s="52"/>
      <c r="N98" s="52"/>
      <c r="O98" s="52"/>
      <c r="P98" s="65"/>
      <c r="Q98" s="52"/>
      <c r="R98" s="52"/>
      <c r="S98" s="52"/>
      <c r="T98" s="52"/>
      <c r="U98" s="52"/>
      <c r="V98" s="52"/>
    </row>
    <row r="99" spans="1:22" ht="15" customHeight="1" x14ac:dyDescent="0.25">
      <c r="A99" s="57" t="s">
        <v>70</v>
      </c>
      <c r="B99" s="57"/>
      <c r="C99" s="57"/>
      <c r="D99" s="57"/>
      <c r="E99" s="57"/>
      <c r="F99" s="71"/>
      <c r="G99" s="64"/>
      <c r="H99" s="64"/>
      <c r="I99" s="72"/>
      <c r="J99" s="64"/>
      <c r="K99" s="64"/>
      <c r="L99" s="52"/>
      <c r="M99" s="52"/>
      <c r="N99" s="52"/>
      <c r="O99" s="52"/>
      <c r="P99" s="65"/>
      <c r="Q99" s="52"/>
      <c r="R99" s="52"/>
      <c r="S99" s="52"/>
      <c r="T99" s="52"/>
      <c r="U99" s="52"/>
      <c r="V99" s="52"/>
    </row>
    <row r="100" spans="1:22" ht="15" customHeight="1" x14ac:dyDescent="0.25">
      <c r="A100" s="73" t="s">
        <v>71</v>
      </c>
      <c r="B100" s="73"/>
      <c r="C100" s="73"/>
      <c r="D100" s="73"/>
      <c r="E100" s="73"/>
      <c r="F100" s="74">
        <f>SUM(F59:F99)</f>
        <v>5895730.6600000001</v>
      </c>
      <c r="G100" s="75"/>
      <c r="H100" s="75"/>
      <c r="I100" s="75"/>
      <c r="J100" s="75"/>
      <c r="K100" s="75"/>
      <c r="L100" s="52"/>
      <c r="M100" s="52"/>
      <c r="N100" s="52"/>
      <c r="O100" s="52"/>
      <c r="P100" s="65"/>
      <c r="Q100" s="52"/>
      <c r="R100" s="52"/>
      <c r="S100" s="52"/>
      <c r="T100" s="52"/>
      <c r="U100" s="52"/>
      <c r="V100" s="52"/>
    </row>
    <row r="101" spans="1:22" ht="15" customHeight="1" x14ac:dyDescent="0.25">
      <c r="A101" s="76" t="s">
        <v>72</v>
      </c>
      <c r="B101" s="76"/>
      <c r="C101" s="76"/>
      <c r="D101" s="76"/>
      <c r="E101" s="76"/>
      <c r="F101" s="76"/>
      <c r="G101" s="76"/>
      <c r="H101" s="76"/>
      <c r="I101" s="65"/>
      <c r="J101" s="65"/>
      <c r="K101" s="65"/>
      <c r="L101" s="52"/>
      <c r="M101" s="52"/>
      <c r="N101" s="52"/>
      <c r="O101" s="52"/>
      <c r="P101" s="65"/>
      <c r="Q101" s="52"/>
      <c r="R101" s="52"/>
      <c r="S101" s="52"/>
      <c r="T101" s="52"/>
      <c r="U101" s="52"/>
      <c r="V101" s="52"/>
    </row>
    <row r="102" spans="1:22" ht="15.75" thickBot="1" x14ac:dyDescent="0.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52"/>
      <c r="Q102" s="52"/>
      <c r="R102" s="52"/>
      <c r="S102" s="52"/>
      <c r="T102" s="52"/>
      <c r="U102" s="52"/>
      <c r="V102" s="52"/>
    </row>
    <row r="103" spans="1:22" ht="15.75" customHeight="1" thickBot="1" x14ac:dyDescent="0.3">
      <c r="A103" s="78" t="s">
        <v>73</v>
      </c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65"/>
      <c r="M103" s="65"/>
      <c r="N103" s="65"/>
      <c r="O103" s="65"/>
      <c r="P103" s="52"/>
      <c r="Q103" s="52"/>
      <c r="R103" s="52"/>
      <c r="S103" s="52"/>
      <c r="T103" s="52"/>
      <c r="U103" s="52"/>
      <c r="V103" s="52"/>
    </row>
    <row r="104" spans="1:22" ht="15.75" thickBot="1" x14ac:dyDescent="0.3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65"/>
      <c r="M104" s="65"/>
      <c r="N104" s="65"/>
      <c r="O104" s="65"/>
      <c r="P104" s="52"/>
      <c r="Q104" s="52"/>
      <c r="R104" s="52"/>
      <c r="S104" s="52"/>
      <c r="T104" s="52"/>
      <c r="U104" s="52"/>
      <c r="V104" s="52"/>
    </row>
    <row r="105" spans="1:22" ht="15" customHeight="1" x14ac:dyDescent="0.25">
      <c r="A105" s="76" t="s">
        <v>74</v>
      </c>
      <c r="B105" s="76"/>
      <c r="C105" s="76"/>
      <c r="D105" s="76"/>
      <c r="E105" s="76"/>
      <c r="F105" s="76"/>
      <c r="G105" s="76"/>
      <c r="H105" s="76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</row>
    <row r="106" spans="1:22" ht="38.25" customHeight="1" x14ac:dyDescent="0.25">
      <c r="A106" s="80"/>
      <c r="B106" s="80"/>
      <c r="C106" s="80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</row>
    <row r="107" spans="1:22" x14ac:dyDescent="0.25">
      <c r="A107" s="52"/>
      <c r="B107" s="52"/>
      <c r="C107" s="53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</row>
    <row r="108" spans="1:22" ht="15" customHeight="1" x14ac:dyDescent="0.25">
      <c r="A108" s="52"/>
      <c r="B108" s="52"/>
      <c r="C108" s="53"/>
      <c r="D108" s="81" t="s">
        <v>75</v>
      </c>
      <c r="E108" s="81"/>
      <c r="F108" s="81"/>
      <c r="I108" s="81" t="s">
        <v>76</v>
      </c>
      <c r="J108" s="81"/>
      <c r="K108" s="81"/>
      <c r="L108" s="81"/>
      <c r="M108" s="52"/>
      <c r="N108" s="52"/>
      <c r="O108" s="52"/>
      <c r="P108" s="52"/>
      <c r="Q108" s="52"/>
      <c r="R108" s="52"/>
      <c r="S108" s="52"/>
      <c r="T108" s="52"/>
      <c r="U108" s="52"/>
      <c r="V108" s="52"/>
    </row>
    <row r="109" spans="1:22" ht="36.75" customHeight="1" x14ac:dyDescent="0.25">
      <c r="A109" s="82"/>
      <c r="B109" s="82"/>
      <c r="C109" s="53"/>
      <c r="D109" s="81" t="s">
        <v>77</v>
      </c>
      <c r="E109" s="81"/>
      <c r="F109" s="81"/>
      <c r="I109" s="81" t="s">
        <v>78</v>
      </c>
      <c r="J109" s="81"/>
      <c r="K109" s="81"/>
      <c r="L109" s="81"/>
      <c r="M109" s="52"/>
      <c r="N109" s="52"/>
      <c r="O109" s="52"/>
      <c r="P109" s="52"/>
      <c r="Q109" s="52"/>
      <c r="R109" s="52"/>
      <c r="S109" s="52"/>
      <c r="T109" s="52"/>
      <c r="U109" s="52"/>
      <c r="V109" s="52"/>
    </row>
    <row r="110" spans="1:22" x14ac:dyDescent="0.25">
      <c r="A110" s="52"/>
      <c r="B110" s="52"/>
      <c r="C110" s="53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</row>
    <row r="111" spans="1:22" x14ac:dyDescent="0.25">
      <c r="A111" s="52"/>
      <c r="B111" s="52"/>
      <c r="C111" s="53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spans="1:22" x14ac:dyDescent="0.25">
      <c r="A112" s="52"/>
      <c r="B112" s="52"/>
      <c r="C112" s="53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</row>
    <row r="113" spans="1:22" x14ac:dyDescent="0.25">
      <c r="A113" s="52"/>
      <c r="B113" s="52"/>
      <c r="C113" s="53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</row>
    <row r="114" spans="1:22" x14ac:dyDescent="0.25">
      <c r="A114" s="52"/>
      <c r="B114" s="52"/>
      <c r="C114" s="53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spans="1:22" x14ac:dyDescent="0.25">
      <c r="A115" s="52"/>
      <c r="B115" s="52"/>
      <c r="C115" s="53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spans="1:22" x14ac:dyDescent="0.25">
      <c r="A116" s="52"/>
      <c r="B116" s="52"/>
      <c r="C116" s="53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1:22" x14ac:dyDescent="0.25">
      <c r="A117" s="52"/>
      <c r="B117" s="52"/>
      <c r="C117" s="53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</row>
    <row r="118" spans="1:22" x14ac:dyDescent="0.25">
      <c r="A118" s="52"/>
      <c r="B118" s="52"/>
      <c r="C118" s="53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</row>
    <row r="119" spans="1:22" x14ac:dyDescent="0.25">
      <c r="A119" s="52"/>
      <c r="B119" s="52"/>
      <c r="C119" s="53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</row>
    <row r="120" spans="1:22" x14ac:dyDescent="0.25">
      <c r="A120" s="52"/>
      <c r="B120" s="52"/>
      <c r="C120" s="53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</row>
    <row r="121" spans="1:22" x14ac:dyDescent="0.25">
      <c r="A121" s="52"/>
      <c r="B121" s="52"/>
      <c r="C121" s="53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</row>
    <row r="122" spans="1:22" x14ac:dyDescent="0.25">
      <c r="A122" s="52"/>
      <c r="B122" s="52"/>
      <c r="C122" s="53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</row>
    <row r="123" spans="1:22" x14ac:dyDescent="0.25">
      <c r="A123" s="52"/>
      <c r="B123" s="52"/>
      <c r="C123" s="53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</row>
    <row r="124" spans="1:22" x14ac:dyDescent="0.25">
      <c r="A124" s="52"/>
      <c r="B124" s="52"/>
      <c r="C124" s="53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</row>
    <row r="125" spans="1:22" x14ac:dyDescent="0.25">
      <c r="A125" s="52"/>
      <c r="B125" s="52"/>
      <c r="C125" s="53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</row>
    <row r="126" spans="1:22" x14ac:dyDescent="0.25">
      <c r="A126" s="52"/>
      <c r="B126" s="52"/>
      <c r="C126" s="53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</row>
    <row r="127" spans="1:22" x14ac:dyDescent="0.25">
      <c r="A127" s="52"/>
      <c r="B127" s="52"/>
      <c r="C127" s="53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</row>
    <row r="128" spans="1:22" x14ac:dyDescent="0.25">
      <c r="A128" s="52"/>
      <c r="B128" s="52"/>
      <c r="C128" s="53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</row>
    <row r="129" spans="1:22" x14ac:dyDescent="0.25">
      <c r="A129" s="52"/>
      <c r="B129" s="52"/>
      <c r="C129" s="53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</row>
    <row r="130" spans="1:22" x14ac:dyDescent="0.25">
      <c r="A130" s="52"/>
      <c r="B130" s="52"/>
      <c r="C130" s="53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</row>
    <row r="131" spans="1:22" x14ac:dyDescent="0.25">
      <c r="A131" s="52"/>
      <c r="B131" s="52"/>
      <c r="C131" s="53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</row>
    <row r="132" spans="1:22" x14ac:dyDescent="0.25">
      <c r="A132" s="52"/>
      <c r="B132" s="52"/>
      <c r="C132" s="53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</row>
    <row r="133" spans="1:22" x14ac:dyDescent="0.25">
      <c r="A133" s="52"/>
      <c r="B133" s="52"/>
      <c r="C133" s="53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</row>
    <row r="134" spans="1:22" x14ac:dyDescent="0.25">
      <c r="A134" s="52"/>
      <c r="B134" s="52"/>
      <c r="C134" s="53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</row>
    <row r="135" spans="1:22" x14ac:dyDescent="0.25">
      <c r="A135" s="52"/>
      <c r="B135" s="52"/>
      <c r="C135" s="53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</row>
    <row r="136" spans="1:22" x14ac:dyDescent="0.25">
      <c r="A136" s="52"/>
      <c r="B136" s="52"/>
      <c r="C136" s="53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</row>
    <row r="137" spans="1:22" x14ac:dyDescent="0.25">
      <c r="A137" s="52"/>
      <c r="B137" s="52"/>
      <c r="C137" s="53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</row>
    <row r="138" spans="1:22" x14ac:dyDescent="0.25">
      <c r="A138" s="52"/>
      <c r="B138" s="52"/>
      <c r="C138" s="53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</row>
    <row r="139" spans="1:22" x14ac:dyDescent="0.25">
      <c r="A139" s="52"/>
      <c r="B139" s="52"/>
      <c r="C139" s="53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</row>
    <row r="140" spans="1:22" x14ac:dyDescent="0.25">
      <c r="A140" s="52"/>
      <c r="B140" s="52"/>
      <c r="C140" s="53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</row>
    <row r="141" spans="1:22" x14ac:dyDescent="0.25">
      <c r="A141" s="52"/>
      <c r="B141" s="52"/>
      <c r="C141" s="53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</row>
    <row r="142" spans="1:22" x14ac:dyDescent="0.25">
      <c r="A142" s="52"/>
      <c r="B142" s="52"/>
      <c r="C142" s="53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</row>
    <row r="143" spans="1:22" x14ac:dyDescent="0.25">
      <c r="A143" s="52"/>
      <c r="B143" s="52"/>
      <c r="C143" s="53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</row>
    <row r="144" spans="1:22" x14ac:dyDescent="0.25">
      <c r="A144" s="52"/>
      <c r="B144" s="52"/>
      <c r="C144" s="53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</row>
    <row r="145" spans="1:22" x14ac:dyDescent="0.25">
      <c r="A145" s="52"/>
      <c r="B145" s="52"/>
      <c r="C145" s="53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</row>
    <row r="146" spans="1:22" x14ac:dyDescent="0.25">
      <c r="A146" s="52"/>
      <c r="B146" s="52"/>
      <c r="C146" s="53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</row>
    <row r="147" spans="1:22" x14ac:dyDescent="0.25">
      <c r="A147" s="52"/>
      <c r="B147" s="52"/>
      <c r="C147" s="53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</row>
    <row r="148" spans="1:22" x14ac:dyDescent="0.25">
      <c r="A148" s="83"/>
      <c r="B148" s="83"/>
      <c r="C148" s="84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</row>
    <row r="149" spans="1:22" x14ac:dyDescent="0.25">
      <c r="A149" s="83"/>
      <c r="B149" s="83"/>
      <c r="C149" s="84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</row>
    <row r="150" spans="1:22" x14ac:dyDescent="0.25">
      <c r="A150" s="83"/>
      <c r="B150" s="83"/>
      <c r="C150" s="84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</row>
    <row r="151" spans="1:22" x14ac:dyDescent="0.25">
      <c r="A151" s="83"/>
      <c r="B151" s="83"/>
      <c r="C151" s="84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</row>
  </sheetData>
  <autoFilter ref="A58:K101" xr:uid="{00000000-0001-0000-0700-000000000000}">
    <filterColumn colId="0" showButton="0"/>
    <filterColumn colId="1" showButton="0"/>
    <filterColumn colId="2" showButton="0"/>
    <filterColumn colId="3" showButton="0"/>
  </autoFilter>
  <mergeCells count="87">
    <mergeCell ref="A106:C106"/>
    <mergeCell ref="D108:F108"/>
    <mergeCell ref="I108:L108"/>
    <mergeCell ref="D109:F109"/>
    <mergeCell ref="I109:L109"/>
    <mergeCell ref="A99:E99"/>
    <mergeCell ref="A100:E100"/>
    <mergeCell ref="A101:H101"/>
    <mergeCell ref="A102:O102"/>
    <mergeCell ref="A103:K104"/>
    <mergeCell ref="A105:H105"/>
    <mergeCell ref="A93:E93"/>
    <mergeCell ref="A94:E94"/>
    <mergeCell ref="A95:E95"/>
    <mergeCell ref="A96:E96"/>
    <mergeCell ref="A97:E97"/>
    <mergeCell ref="A98:E98"/>
    <mergeCell ref="A87:E87"/>
    <mergeCell ref="A88:E88"/>
    <mergeCell ref="A89:E89"/>
    <mergeCell ref="A90:E90"/>
    <mergeCell ref="A91:E91"/>
    <mergeCell ref="A92:E92"/>
    <mergeCell ref="A81:E81"/>
    <mergeCell ref="A82:E82"/>
    <mergeCell ref="A83:E83"/>
    <mergeCell ref="A84:E84"/>
    <mergeCell ref="A85:E85"/>
    <mergeCell ref="A86:E86"/>
    <mergeCell ref="A75:E75"/>
    <mergeCell ref="A76:E76"/>
    <mergeCell ref="A77:E77"/>
    <mergeCell ref="A78:E78"/>
    <mergeCell ref="A79:E79"/>
    <mergeCell ref="A80:E80"/>
    <mergeCell ref="A69:E69"/>
    <mergeCell ref="A70:E70"/>
    <mergeCell ref="A71:E71"/>
    <mergeCell ref="A72:E72"/>
    <mergeCell ref="A73:E73"/>
    <mergeCell ref="A74:E74"/>
    <mergeCell ref="A63:E63"/>
    <mergeCell ref="A64:E64"/>
    <mergeCell ref="A65:E65"/>
    <mergeCell ref="A66:E66"/>
    <mergeCell ref="A67:E67"/>
    <mergeCell ref="A68:E68"/>
    <mergeCell ref="A57:K57"/>
    <mergeCell ref="A58:E58"/>
    <mergeCell ref="A59:E59"/>
    <mergeCell ref="A60:E60"/>
    <mergeCell ref="A61:E61"/>
    <mergeCell ref="A62:E62"/>
    <mergeCell ref="A49:E50"/>
    <mergeCell ref="A51:E51"/>
    <mergeCell ref="A52:E52"/>
    <mergeCell ref="A53:E53"/>
    <mergeCell ref="A54:E54"/>
    <mergeCell ref="A55:E55"/>
    <mergeCell ref="K20:N20"/>
    <mergeCell ref="O20:P20"/>
    <mergeCell ref="R20:S20"/>
    <mergeCell ref="T20:U20"/>
    <mergeCell ref="V20:V21"/>
    <mergeCell ref="A48:E48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A9:N9"/>
    <mergeCell ref="A10:N10"/>
    <mergeCell ref="A11:V11"/>
    <mergeCell ref="A12:N12"/>
    <mergeCell ref="A13:V13"/>
    <mergeCell ref="A14:V14"/>
    <mergeCell ref="A1:V1"/>
    <mergeCell ref="A3:V3"/>
    <mergeCell ref="A5:V5"/>
    <mergeCell ref="A6:N6"/>
    <mergeCell ref="A7:N7"/>
    <mergeCell ref="A8:V8"/>
  </mergeCells>
  <pageMargins left="0" right="0.51180555555555596" top="0.63472222222222197" bottom="0.78749999999999998" header="0.511811023622047" footer="0.31527777777777799"/>
  <pageSetup paperSize="9" fitToHeight="0" orientation="landscape" horizontalDpi="300" verticalDpi="300"/>
  <headerFooter>
    <oddFooter>&amp;LÁrea Responsável: SUPECC/SGI/SES&amp;RPág &amp;P de &amp;N -&amp;D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CRER</vt:lpstr>
      <vt:lpstr>CRER!Area_de_impressao</vt:lpstr>
      <vt:lpstr>CRER!Titulos_de_impressao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Emilia Regina da Fonseca</cp:lastModifiedBy>
  <dcterms:created xsi:type="dcterms:W3CDTF">2024-02-27T12:34:48Z</dcterms:created>
  <dcterms:modified xsi:type="dcterms:W3CDTF">2024-02-27T12:35:24Z</dcterms:modified>
</cp:coreProperties>
</file>